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<sst xmlns="http://schemas.openxmlformats.org/spreadsheetml/2006/main" count="221" uniqueCount="111">
  <si>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</si>
  <si>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</si>
  <si>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</si>
  <si>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</si>
  <si>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</si>
  <si>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</si>
  <si>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</si>
  <si>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</si>
  <si>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</si>
  <si>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</si>
  <si>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</si>
  <si>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</si>
  <si>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</si>
  <si>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</si>
  <si>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</si>
  <si>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</si>
  <si>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</si>
  <si>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</si>
  <si>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</si>
  <si>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</si>
  <si>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</si>
  <si>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</si>
  <si>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</si>
  <si>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</si>
  <si>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</si>
  <si>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</si>
  <si>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</si>
  <si>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</si>
  <si>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</si>
  <si>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</si>
  <si>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</si>
  <si>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</si>
  <si>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</si>
  <si>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</si>
  <si>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</si>
  <si>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</si>
  <si>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</si>
  <si>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</si>
  <si>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</si>
  <si>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</si>
  <si>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</si>
  <si>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</si>
  <si>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</si>
  <si>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</si>
  <si>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</si>
  <si>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</si>
  <si>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</si>
  <si>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</si>
  <si>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</si>
  <si>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</si>
  <si>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</si>
  <si>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</si>
  <si>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</si>
  <si>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</si>
  <si>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</si>
  <si>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</si>
  <si>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</si>
  <si>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</si>
  <si>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</si>
  <si>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</si>
  <si>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</si>
  <si>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</si>
  <si>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</si>
  <si>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</si>
  <si>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</si>
  <si>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</si>
  <si>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</si>
  <si>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</si>
  <si>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</si>
  <si>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</si>
  <si>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</si>
  <si>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</si>
  <si>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</si>
  <si>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</si>
  <si>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</si>
  <si>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</si>
  <si>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</si>
  <si>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</si>
  <si>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</si>
  <si>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</si>
  <si>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</si>
  <si>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</si>
  <si>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</si>
  <si>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</si>
  <si>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</si>
  <si>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</si>
  <si>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</si>
  <si>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</si>
  <si>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</si>
  <si>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</si>
  <si>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</si>
  <si>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</si>
  <si>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</si>
  <si>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</si>
  <si>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</si>
  <si>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</si>
  <si>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築上町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</si>
  <si>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</si>
  <si>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</si>
  <si>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</si>
  <si>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</si>
  <si>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</si>
  <si>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</si>
  <si>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</si>
  <si>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</si>
  <si>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</si>
  <si>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</si>
  <si>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</si>
  <si>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人口減少に伴い、下水道受益者が減少している。
　そのため、有収水量も少なく汚水処理原価が高い傾向にある。それに伴い、経営基盤の強化を図る必要がある。</t>
    <phoneticPr fontId="4"/>
  </si>
  <si>
    <t>　管渠については、法定耐用年数経過まで期間があるので計画及び更新時期は未定である。
　左記のとおり、老朽化の状況に変動はなく、老朽化対策についても未実施のため、ストックマネジメントを考えていく必要性がある。</t>
    <phoneticPr fontId="4"/>
  </si>
  <si>
    <t>　適切な財政を見通し、維持管理では経費削減に努め、適切な料金体制をとっていくこと。また、長期的な視点に立って終始分析を行う必要がある。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</si>
</sst>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586176"/>
        <c:axId val="4958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49586176"/>
        <c:axId val="49588096"/>
      </c:lineChart>
      <c:dateAx>
        <c:axId val="49586176"/>
        <c:scaling>
          <c:orientation val="minMax"/>
        </c:scaling>
        <c:delete val="1"/>
        <c:axPos val="b"/>
        <c:numFmt formatCode="ge" sourceLinked="1"/>
        <c:majorTickMark val="none"/>
        <c:minorTickMark val="none"/>
        <c:tickLblPos val="none"/>
        <c:crossAx val="49588096"/>
        <c:crosses val="autoZero"/>
        <c:auto val="1"/>
        <c:lblOffset val="100"/>
        <c:baseTimeUnit val="years"/>
      </c:dateAx>
      <c:valAx>
        <c:axId val="4958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61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37.200000000000003</c:v>
                </c:pt>
                <c:pt idx="1">
                  <c:v>38.299999999999997</c:v>
                </c:pt>
                <c:pt idx="2">
                  <c:v>39.78</c:v>
                </c:pt>
                <c:pt idx="3">
                  <c:v>44.81</c:v>
                </c:pt>
                <c:pt idx="4">
                  <c:v>44.17</c:v>
                </c:pt>
              </c:numCache>
            </c:numRef>
          </c:val>
        </c:ser>
        <c:dLbls>
          <c:showLegendKey val="0"/>
          <c:showVal val="0"/>
          <c:showCatName val="0"/>
          <c:showSerName val="0"/>
          <c:showPercent val="0"/>
          <c:showBubbleSize val="0"/>
        </c:dLbls>
        <c:gapWidth val="150"/>
        <c:axId val="51974528"/>
        <c:axId val="519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51974528"/>
        <c:axId val="51976448"/>
      </c:lineChart>
      <c:dateAx>
        <c:axId val="51974528"/>
        <c:scaling>
          <c:orientation val="minMax"/>
        </c:scaling>
        <c:delete val="1"/>
        <c:axPos val="b"/>
        <c:numFmt formatCode="ge" sourceLinked="1"/>
        <c:majorTickMark val="none"/>
        <c:minorTickMark val="none"/>
        <c:tickLblPos val="none"/>
        <c:crossAx val="51976448"/>
        <c:crosses val="autoZero"/>
        <c:auto val="1"/>
        <c:lblOffset val="100"/>
        <c:baseTimeUnit val="years"/>
      </c:dateAx>
      <c:valAx>
        <c:axId val="519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67.97</c:v>
                </c:pt>
                <c:pt idx="1">
                  <c:v>76.55</c:v>
                </c:pt>
                <c:pt idx="2">
                  <c:v>78.849999999999994</c:v>
                </c:pt>
                <c:pt idx="3">
                  <c:v>83.25</c:v>
                </c:pt>
                <c:pt idx="4">
                  <c:v>57.24</c:v>
                </c:pt>
              </c:numCache>
            </c:numRef>
          </c:val>
        </c:ser>
        <c:dLbls>
          <c:showLegendKey val="0"/>
          <c:showVal val="0"/>
          <c:showCatName val="0"/>
          <c:showSerName val="0"/>
          <c:showPercent val="0"/>
          <c:showBubbleSize val="0"/>
        </c:dLbls>
        <c:gapWidth val="150"/>
        <c:axId val="51990528"/>
        <c:axId val="519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51990528"/>
        <c:axId val="51992448"/>
      </c:lineChart>
      <c:dateAx>
        <c:axId val="51990528"/>
        <c:scaling>
          <c:orientation val="minMax"/>
        </c:scaling>
        <c:delete val="1"/>
        <c:axPos val="b"/>
        <c:numFmt formatCode="ge" sourceLinked="1"/>
        <c:majorTickMark val="none"/>
        <c:minorTickMark val="none"/>
        <c:tickLblPos val="none"/>
        <c:crossAx val="51992448"/>
        <c:crosses val="autoZero"/>
        <c:auto val="1"/>
        <c:lblOffset val="100"/>
        <c:baseTimeUnit val="years"/>
      </c:dateAx>
      <c:valAx>
        <c:axId val="519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9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95.57</c:v>
                </c:pt>
                <c:pt idx="1">
                  <c:v>98.94</c:v>
                </c:pt>
                <c:pt idx="2">
                  <c:v>102.53</c:v>
                </c:pt>
                <c:pt idx="3">
                  <c:v>107.72</c:v>
                </c:pt>
                <c:pt idx="4">
                  <c:v>102.7</c:v>
                </c:pt>
              </c:numCache>
            </c:numRef>
          </c:val>
        </c:ser>
        <c:dLbls>
          <c:showLegendKey val="0"/>
          <c:showVal val="0"/>
          <c:showCatName val="0"/>
          <c:showSerName val="0"/>
          <c:showPercent val="0"/>
          <c:showBubbleSize val="0"/>
        </c:dLbls>
        <c:gapWidth val="150"/>
        <c:axId val="49597824"/>
        <c:axId val="496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597824"/>
        <c:axId val="49600000"/>
      </c:lineChart>
      <c:dateAx>
        <c:axId val="49597824"/>
        <c:scaling>
          <c:orientation val="minMax"/>
        </c:scaling>
        <c:delete val="1"/>
        <c:axPos val="b"/>
        <c:numFmt formatCode="ge" sourceLinked="1"/>
        <c:majorTickMark val="none"/>
        <c:minorTickMark val="none"/>
        <c:tickLblPos val="none"/>
        <c:crossAx val="49600000"/>
        <c:crosses val="autoZero"/>
        <c:auto val="1"/>
        <c:lblOffset val="100"/>
        <c:baseTimeUnit val="years"/>
      </c:dateAx>
      <c:valAx>
        <c:axId val="496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780608"/>
        <c:axId val="517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80608"/>
        <c:axId val="51782784"/>
      </c:lineChart>
      <c:dateAx>
        <c:axId val="51780608"/>
        <c:scaling>
          <c:orientation val="minMax"/>
        </c:scaling>
        <c:delete val="1"/>
        <c:axPos val="b"/>
        <c:numFmt formatCode="ge" sourceLinked="1"/>
        <c:majorTickMark val="none"/>
        <c:minorTickMark val="none"/>
        <c:tickLblPos val="none"/>
        <c:crossAx val="51782784"/>
        <c:crosses val="autoZero"/>
        <c:auto val="1"/>
        <c:lblOffset val="100"/>
        <c:baseTimeUnit val="years"/>
      </c:dateAx>
      <c:valAx>
        <c:axId val="517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792512"/>
        <c:axId val="518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792512"/>
        <c:axId val="51806976"/>
      </c:lineChart>
      <c:dateAx>
        <c:axId val="51792512"/>
        <c:scaling>
          <c:orientation val="minMax"/>
        </c:scaling>
        <c:delete val="1"/>
        <c:axPos val="b"/>
        <c:numFmt formatCode="ge" sourceLinked="1"/>
        <c:majorTickMark val="none"/>
        <c:minorTickMark val="none"/>
        <c:tickLblPos val="none"/>
        <c:crossAx val="51806976"/>
        <c:crosses val="autoZero"/>
        <c:auto val="1"/>
        <c:lblOffset val="100"/>
        <c:baseTimeUnit val="years"/>
      </c:dateAx>
      <c:valAx>
        <c:axId val="518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7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28992"/>
        <c:axId val="518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28992"/>
        <c:axId val="51839360"/>
      </c:lineChart>
      <c:dateAx>
        <c:axId val="51828992"/>
        <c:scaling>
          <c:orientation val="minMax"/>
        </c:scaling>
        <c:delete val="1"/>
        <c:axPos val="b"/>
        <c:numFmt formatCode="ge" sourceLinked="1"/>
        <c:majorTickMark val="none"/>
        <c:minorTickMark val="none"/>
        <c:tickLblPos val="none"/>
        <c:crossAx val="51839360"/>
        <c:crosses val="autoZero"/>
        <c:auto val="1"/>
        <c:lblOffset val="100"/>
        <c:baseTimeUnit val="years"/>
      </c:dateAx>
      <c:valAx>
        <c:axId val="518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853184"/>
        <c:axId val="518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853184"/>
        <c:axId val="51855360"/>
      </c:lineChart>
      <c:dateAx>
        <c:axId val="51853184"/>
        <c:scaling>
          <c:orientation val="minMax"/>
        </c:scaling>
        <c:delete val="1"/>
        <c:axPos val="b"/>
        <c:numFmt formatCode="ge" sourceLinked="1"/>
        <c:majorTickMark val="none"/>
        <c:minorTickMark val="none"/>
        <c:tickLblPos val="none"/>
        <c:crossAx val="51855360"/>
        <c:crosses val="autoZero"/>
        <c:auto val="1"/>
        <c:lblOffset val="100"/>
        <c:baseTimeUnit val="years"/>
      </c:dateAx>
      <c:valAx>
        <c:axId val="5185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909</c:v>
                </c:pt>
                <c:pt idx="1">
                  <c:v>838.24</c:v>
                </c:pt>
                <c:pt idx="2">
                  <c:v>585.12</c:v>
                </c:pt>
                <c:pt idx="3">
                  <c:v>644.35</c:v>
                </c:pt>
                <c:pt idx="4">
                  <c:v>588.16</c:v>
                </c:pt>
              </c:numCache>
            </c:numRef>
          </c:val>
        </c:ser>
        <c:dLbls>
          <c:showLegendKey val="0"/>
          <c:showVal val="0"/>
          <c:showCatName val="0"/>
          <c:showSerName val="0"/>
          <c:showPercent val="0"/>
          <c:showBubbleSize val="0"/>
        </c:dLbls>
        <c:gapWidth val="150"/>
        <c:axId val="51873280"/>
        <c:axId val="518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51873280"/>
        <c:axId val="51875200"/>
      </c:lineChart>
      <c:dateAx>
        <c:axId val="51873280"/>
        <c:scaling>
          <c:orientation val="minMax"/>
        </c:scaling>
        <c:delete val="1"/>
        <c:axPos val="b"/>
        <c:numFmt formatCode="ge" sourceLinked="1"/>
        <c:majorTickMark val="none"/>
        <c:minorTickMark val="none"/>
        <c:tickLblPos val="none"/>
        <c:crossAx val="51875200"/>
        <c:crosses val="autoZero"/>
        <c:auto val="1"/>
        <c:lblOffset val="100"/>
        <c:baseTimeUnit val="years"/>
      </c:dateAx>
      <c:valAx>
        <c:axId val="518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7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83.81</c:v>
                </c:pt>
                <c:pt idx="1">
                  <c:v>90.84</c:v>
                </c:pt>
                <c:pt idx="2">
                  <c:v>98.85</c:v>
                </c:pt>
                <c:pt idx="3">
                  <c:v>93.25</c:v>
                </c:pt>
                <c:pt idx="4">
                  <c:v>81.47</c:v>
                </c:pt>
              </c:numCache>
            </c:numRef>
          </c:val>
        </c:ser>
        <c:dLbls>
          <c:showLegendKey val="0"/>
          <c:showVal val="0"/>
          <c:showCatName val="0"/>
          <c:showSerName val="0"/>
          <c:showPercent val="0"/>
          <c:showBubbleSize val="0"/>
        </c:dLbls>
        <c:gapWidth val="150"/>
        <c:axId val="51917952"/>
        <c:axId val="519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51917952"/>
        <c:axId val="51919872"/>
      </c:lineChart>
      <c:dateAx>
        <c:axId val="51917952"/>
        <c:scaling>
          <c:orientation val="minMax"/>
        </c:scaling>
        <c:delete val="1"/>
        <c:axPos val="b"/>
        <c:numFmt formatCode="ge" sourceLinked="1"/>
        <c:majorTickMark val="none"/>
        <c:minorTickMark val="none"/>
        <c:tickLblPos val="none"/>
        <c:crossAx val="51919872"/>
        <c:crosses val="autoZero"/>
        <c:auto val="1"/>
        <c:lblOffset val="100"/>
        <c:baseTimeUnit val="years"/>
      </c:dateAx>
      <c:valAx>
        <c:axId val="519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319.13</c:v>
                </c:pt>
                <c:pt idx="1">
                  <c:v>279.27</c:v>
                </c:pt>
                <c:pt idx="2">
                  <c:v>259.51</c:v>
                </c:pt>
                <c:pt idx="3">
                  <c:v>261.7</c:v>
                </c:pt>
                <c:pt idx="4">
                  <c:v>322.27999999999997</c:v>
                </c:pt>
              </c:numCache>
            </c:numRef>
          </c:val>
        </c:ser>
        <c:dLbls>
          <c:showLegendKey val="0"/>
          <c:showVal val="0"/>
          <c:showCatName val="0"/>
          <c:showSerName val="0"/>
          <c:showPercent val="0"/>
          <c:showBubbleSize val="0"/>
        </c:dLbls>
        <c:gapWidth val="150"/>
        <c:axId val="51933952"/>
        <c:axId val="519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51933952"/>
        <c:axId val="51935872"/>
      </c:lineChart>
      <c:dateAx>
        <c:axId val="51933952"/>
        <c:scaling>
          <c:orientation val="minMax"/>
        </c:scaling>
        <c:delete val="1"/>
        <c:axPos val="b"/>
        <c:numFmt formatCode="ge" sourceLinked="1"/>
        <c:majorTickMark val="none"/>
        <c:minorTickMark val="none"/>
        <c:tickLblPos val="none"/>
        <c:crossAx val="51935872"/>
        <c:crosses val="autoZero"/>
        <c:auto val="1"/>
        <c:lblOffset val="100"/>
        <c:baseTimeUnit val="years"/>
      </c:dateAx>
      <c:valAx>
        <c:axId val="519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9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4"/>
  <sheetViews>
    <sheetView showGridLines="0" tabSelected="1" topLeftCell="AG18"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福岡県　築上町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19566</v>
      </c>
      <c r="AM8" s="64"/>
      <c r="AN8" s="64"/>
      <c r="AO8" s="64"/>
      <c r="AP8" s="64"/>
      <c r="AQ8" s="64"/>
      <c r="AR8" s="64"/>
      <c r="AS8" s="64"/>
      <c r="AT8" s="63">
        <f>データ!S6</f>
        <v>119.61</v>
      </c>
      <c r="AU8" s="63"/>
      <c r="AV8" s="63"/>
      <c r="AW8" s="63"/>
      <c r="AX8" s="63"/>
      <c r="AY8" s="63"/>
      <c r="AZ8" s="63"/>
      <c r="BA8" s="63"/>
      <c r="BB8" s="63">
        <f>データ!T6</f>
        <v>163.58000000000001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32.03</v>
      </c>
      <c r="Q10" s="63"/>
      <c r="R10" s="63"/>
      <c r="S10" s="63"/>
      <c r="T10" s="63"/>
      <c r="U10" s="63"/>
      <c r="V10" s="63"/>
      <c r="W10" s="63">
        <f>データ!P6</f>
        <v>100</v>
      </c>
      <c r="X10" s="63"/>
      <c r="Y10" s="63"/>
      <c r="Z10" s="63"/>
      <c r="AA10" s="63"/>
      <c r="AB10" s="63"/>
      <c r="AC10" s="63"/>
      <c r="AD10" s="64">
        <f>データ!Q6</f>
        <v>5400</v>
      </c>
      <c r="AE10" s="64"/>
      <c r="AF10" s="64"/>
      <c r="AG10" s="64"/>
      <c r="AH10" s="64"/>
      <c r="AI10" s="64"/>
      <c r="AJ10" s="64"/>
      <c r="AK10" s="2"/>
      <c r="AL10" s="64">
        <f>データ!U6</f>
        <v>6193</v>
      </c>
      <c r="AM10" s="64"/>
      <c r="AN10" s="64"/>
      <c r="AO10" s="64"/>
      <c r="AP10" s="64"/>
      <c r="AQ10" s="64"/>
      <c r="AR10" s="64"/>
      <c r="AS10" s="64"/>
      <c r="AT10" s="63">
        <f>データ!V6</f>
        <v>5.12</v>
      </c>
      <c r="AU10" s="63"/>
      <c r="AV10" s="63"/>
      <c r="AW10" s="63"/>
      <c r="AX10" s="63"/>
      <c r="AY10" s="63"/>
      <c r="AZ10" s="63"/>
      <c r="BA10" s="63"/>
      <c r="BB10" s="63">
        <f>データ!W6</f>
        <v>1209.57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406473</v>
      </c>
      <c r="D6" s="31">
        <f t="shared" si="3"/>
        <v>47</v>
      </c>
      <c r="E6" s="31">
        <f t="shared" si="3"/>
        <v>17</v>
      </c>
      <c r="F6" s="31">
        <f t="shared" si="3"/>
        <v>5</v>
      </c>
      <c r="G6" s="31">
        <f t="shared" si="3"/>
        <v>0</v>
      </c>
      <c r="H6" s="31" t="str">
        <f t="shared" si="3"/>
        <v>福岡県　築上町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32.03</v>
      </c>
      <c r="P6" s="32">
        <f t="shared" si="3"/>
        <v>100</v>
      </c>
      <c r="Q6" s="32">
        <f t="shared" si="3"/>
        <v>5400</v>
      </c>
      <c r="R6" s="32">
        <f t="shared" si="3"/>
        <v>19566</v>
      </c>
      <c r="S6" s="32">
        <f t="shared" si="3"/>
        <v>119.61</v>
      </c>
      <c r="T6" s="32">
        <f t="shared" si="3"/>
        <v>163.58000000000001</v>
      </c>
      <c r="U6" s="32">
        <f t="shared" si="3"/>
        <v>6193</v>
      </c>
      <c r="V6" s="32">
        <f t="shared" si="3"/>
        <v>5.12</v>
      </c>
      <c r="W6" s="32">
        <f t="shared" si="3"/>
        <v>1209.57</v>
      </c>
      <c r="X6" s="33">
        <f>IF(X7="",NA(),X7)</f>
        <v>95.57</v>
      </c>
      <c r="Y6" s="33">
        <f t="shared" ref="Y6:AG6" si="4">IF(Y7="",NA(),Y7)</f>
        <v>98.94</v>
      </c>
      <c r="Z6" s="33">
        <f t="shared" si="4"/>
        <v>102.53</v>
      </c>
      <c r="AA6" s="33">
        <f t="shared" si="4"/>
        <v>107.72</v>
      </c>
      <c r="AB6" s="33">
        <f t="shared" si="4"/>
        <v>102.7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909</v>
      </c>
      <c r="BF6" s="33">
        <f t="shared" ref="BF6:BN6" si="7">IF(BF7="",NA(),BF7)</f>
        <v>838.24</v>
      </c>
      <c r="BG6" s="33">
        <f t="shared" si="7"/>
        <v>585.12</v>
      </c>
      <c r="BH6" s="33">
        <f t="shared" si="7"/>
        <v>644.35</v>
      </c>
      <c r="BI6" s="33">
        <f t="shared" si="7"/>
        <v>588.16</v>
      </c>
      <c r="BJ6" s="33">
        <f t="shared" si="7"/>
        <v>1267.26</v>
      </c>
      <c r="BK6" s="33">
        <f t="shared" si="7"/>
        <v>1239.2</v>
      </c>
      <c r="BL6" s="33">
        <f t="shared" si="7"/>
        <v>1197.82</v>
      </c>
      <c r="BM6" s="33">
        <f t="shared" si="7"/>
        <v>1126.77</v>
      </c>
      <c r="BN6" s="33">
        <f t="shared" si="7"/>
        <v>1044.8</v>
      </c>
      <c r="BO6" s="32" t="str">
        <f>IF(BO7="","",IF(BO7="-","【-】","【"&amp;SUBSTITUTE(TEXT(BO7,"#,##0.00"),"-","△")&amp;"】"))</f>
        <v>【992.47】</v>
      </c>
      <c r="BP6" s="33">
        <f>IF(BP7="",NA(),BP7)</f>
        <v>83.81</v>
      </c>
      <c r="BQ6" s="33">
        <f t="shared" ref="BQ6:BY6" si="8">IF(BQ7="",NA(),BQ7)</f>
        <v>90.84</v>
      </c>
      <c r="BR6" s="33">
        <f t="shared" si="8"/>
        <v>98.85</v>
      </c>
      <c r="BS6" s="33">
        <f t="shared" si="8"/>
        <v>93.25</v>
      </c>
      <c r="BT6" s="33">
        <f t="shared" si="8"/>
        <v>81.47</v>
      </c>
      <c r="BU6" s="33">
        <f t="shared" si="8"/>
        <v>53.42</v>
      </c>
      <c r="BV6" s="33">
        <f t="shared" si="8"/>
        <v>51.56</v>
      </c>
      <c r="BW6" s="33">
        <f t="shared" si="8"/>
        <v>51.03</v>
      </c>
      <c r="BX6" s="33">
        <f t="shared" si="8"/>
        <v>50.9</v>
      </c>
      <c r="BY6" s="33">
        <f t="shared" si="8"/>
        <v>50.82</v>
      </c>
      <c r="BZ6" s="32" t="str">
        <f>IF(BZ7="","",IF(BZ7="-","【-】","【"&amp;SUBSTITUTE(TEXT(BZ7,"#,##0.00"),"-","△")&amp;"】"))</f>
        <v>【51.49】</v>
      </c>
      <c r="CA6" s="33">
        <f>IF(CA7="",NA(),CA7)</f>
        <v>319.13</v>
      </c>
      <c r="CB6" s="33">
        <f t="shared" ref="CB6:CJ6" si="9">IF(CB7="",NA(),CB7)</f>
        <v>279.27</v>
      </c>
      <c r="CC6" s="33">
        <f t="shared" si="9"/>
        <v>259.51</v>
      </c>
      <c r="CD6" s="33">
        <f t="shared" si="9"/>
        <v>261.7</v>
      </c>
      <c r="CE6" s="33">
        <f t="shared" si="9"/>
        <v>322.27999999999997</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37.200000000000003</v>
      </c>
      <c r="CM6" s="33">
        <f t="shared" ref="CM6:CU6" si="10">IF(CM7="",NA(),CM7)</f>
        <v>38.299999999999997</v>
      </c>
      <c r="CN6" s="33">
        <f t="shared" si="10"/>
        <v>39.78</v>
      </c>
      <c r="CO6" s="33">
        <f t="shared" si="10"/>
        <v>44.81</v>
      </c>
      <c r="CP6" s="33">
        <f t="shared" si="10"/>
        <v>44.17</v>
      </c>
      <c r="CQ6" s="33">
        <f t="shared" si="10"/>
        <v>54.23</v>
      </c>
      <c r="CR6" s="33">
        <f t="shared" si="10"/>
        <v>55.2</v>
      </c>
      <c r="CS6" s="33">
        <f t="shared" si="10"/>
        <v>54.74</v>
      </c>
      <c r="CT6" s="33">
        <f t="shared" si="10"/>
        <v>53.78</v>
      </c>
      <c r="CU6" s="33">
        <f t="shared" si="10"/>
        <v>53.24</v>
      </c>
      <c r="CV6" s="32" t="str">
        <f>IF(CV7="","",IF(CV7="-","【-】","【"&amp;SUBSTITUTE(TEXT(CV7,"#,##0.00"),"-","△")&amp;"】"))</f>
        <v>【53.32】</v>
      </c>
      <c r="CW6" s="33">
        <f>IF(CW7="",NA(),CW7)</f>
        <v>67.97</v>
      </c>
      <c r="CX6" s="33">
        <f t="shared" ref="CX6:DF6" si="11">IF(CX7="",NA(),CX7)</f>
        <v>76.55</v>
      </c>
      <c r="CY6" s="33">
        <f t="shared" si="11"/>
        <v>78.849999999999994</v>
      </c>
      <c r="CZ6" s="33">
        <f t="shared" si="11"/>
        <v>83.25</v>
      </c>
      <c r="DA6" s="33">
        <f t="shared" si="11"/>
        <v>57.24</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406473</v>
      </c>
      <c r="D7" s="35">
        <v>47</v>
      </c>
      <c r="E7" s="35">
        <v>17</v>
      </c>
      <c r="F7" s="35">
        <v>5</v>
      </c>
      <c r="G7" s="35">
        <v>0</v>
      </c>
      <c r="H7" s="35" t="s">
        <v>96</v>
      </c>
      <c r="I7" s="35" t="s">
        <v>97</v>
      </c>
      <c r="J7" s="35" t="s">
        <v>98</v>
      </c>
      <c r="K7" s="35" t="s">
        <v>99</v>
      </c>
      <c r="L7" s="35" t="s">
        <v>100</v>
      </c>
      <c r="M7" s="36" t="s">
        <v>101</v>
      </c>
      <c r="N7" s="36" t="s">
        <v>102</v>
      </c>
      <c r="O7" s="36">
        <v>32.03</v>
      </c>
      <c r="P7" s="36">
        <v>100</v>
      </c>
      <c r="Q7" s="36">
        <v>5400</v>
      </c>
      <c r="R7" s="36">
        <v>19566</v>
      </c>
      <c r="S7" s="36">
        <v>119.61</v>
      </c>
      <c r="T7" s="36">
        <v>163.58000000000001</v>
      </c>
      <c r="U7" s="36">
        <v>6193</v>
      </c>
      <c r="V7" s="36">
        <v>5.12</v>
      </c>
      <c r="W7" s="36">
        <v>1209.57</v>
      </c>
      <c r="X7" s="36">
        <v>95.57</v>
      </c>
      <c r="Y7" s="36">
        <v>98.94</v>
      </c>
      <c r="Z7" s="36">
        <v>102.53</v>
      </c>
      <c r="AA7" s="36">
        <v>107.72</v>
      </c>
      <c r="AB7" s="36">
        <v>102.7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909</v>
      </c>
      <c r="BF7" s="36">
        <v>838.24</v>
      </c>
      <c r="BG7" s="36">
        <v>585.12</v>
      </c>
      <c r="BH7" s="36">
        <v>644.35</v>
      </c>
      <c r="BI7" s="36">
        <v>588.16</v>
      </c>
      <c r="BJ7" s="36">
        <v>1267.26</v>
      </c>
      <c r="BK7" s="36">
        <v>1239.2</v>
      </c>
      <c r="BL7" s="36">
        <v>1197.82</v>
      </c>
      <c r="BM7" s="36">
        <v>1126.77</v>
      </c>
      <c r="BN7" s="36">
        <v>1044.8</v>
      </c>
      <c r="BO7" s="36">
        <v>992.47</v>
      </c>
      <c r="BP7" s="36">
        <v>83.81</v>
      </c>
      <c r="BQ7" s="36">
        <v>90.84</v>
      </c>
      <c r="BR7" s="36">
        <v>98.85</v>
      </c>
      <c r="BS7" s="36">
        <v>93.25</v>
      </c>
      <c r="BT7" s="36">
        <v>81.47</v>
      </c>
      <c r="BU7" s="36">
        <v>53.42</v>
      </c>
      <c r="BV7" s="36">
        <v>51.56</v>
      </c>
      <c r="BW7" s="36">
        <v>51.03</v>
      </c>
      <c r="BX7" s="36">
        <v>50.9</v>
      </c>
      <c r="BY7" s="36">
        <v>50.82</v>
      </c>
      <c r="BZ7" s="36">
        <v>51.49</v>
      </c>
      <c r="CA7" s="36">
        <v>319.13</v>
      </c>
      <c r="CB7" s="36">
        <v>279.27</v>
      </c>
      <c r="CC7" s="36">
        <v>259.51</v>
      </c>
      <c r="CD7" s="36">
        <v>261.7</v>
      </c>
      <c r="CE7" s="36">
        <v>322.27999999999997</v>
      </c>
      <c r="CF7" s="36">
        <v>269.12</v>
      </c>
      <c r="CG7" s="36">
        <v>283.26</v>
      </c>
      <c r="CH7" s="36">
        <v>289.60000000000002</v>
      </c>
      <c r="CI7" s="36">
        <v>293.27</v>
      </c>
      <c r="CJ7" s="36">
        <v>300.52</v>
      </c>
      <c r="CK7" s="36">
        <v>295.10000000000002</v>
      </c>
      <c r="CL7" s="36">
        <v>37.200000000000003</v>
      </c>
      <c r="CM7" s="36">
        <v>38.299999999999997</v>
      </c>
      <c r="CN7" s="36">
        <v>39.78</v>
      </c>
      <c r="CO7" s="36">
        <v>44.81</v>
      </c>
      <c r="CP7" s="36">
        <v>44.17</v>
      </c>
      <c r="CQ7" s="36">
        <v>54.23</v>
      </c>
      <c r="CR7" s="36">
        <v>55.2</v>
      </c>
      <c r="CS7" s="36">
        <v>54.74</v>
      </c>
      <c r="CT7" s="36">
        <v>53.78</v>
      </c>
      <c r="CU7" s="36">
        <v>53.24</v>
      </c>
      <c r="CV7" s="36">
        <v>53.32</v>
      </c>
      <c r="CW7" s="36">
        <v>67.97</v>
      </c>
      <c r="CX7" s="36">
        <v>76.55</v>
      </c>
      <c r="CY7" s="36">
        <v>78.849999999999994</v>
      </c>
      <c r="CZ7" s="36">
        <v>83.25</v>
      </c>
      <c r="DA7" s="36">
        <v>57.24</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2016-02-23T06:37:06Z</cp:lastPrinted>
  <dcterms:created xsi:type="dcterms:W3CDTF">2016-02-03T09:18:09Z</dcterms:created>
  <dcterms:modified xsi:type="dcterms:W3CDTF">2016-02-23T06:43:54Z</dcterms:modified>
</cp:coreProperties>
</file>