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BB8" i="4" s="1"/>
  <c r="T6" i="5"/>
  <c r="S6" i="5"/>
  <c r="R6" i="5"/>
  <c r="AD10" i="4" s="1"/>
  <c r="Q6" i="5"/>
  <c r="W10" i="4" s="1"/>
  <c r="P6" i="5"/>
  <c r="O6" i="5"/>
  <c r="I10" i="4" s="1"/>
  <c r="N6" i="5"/>
  <c r="B10" i="4" s="1"/>
  <c r="M6" i="5"/>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I86" i="4"/>
  <c r="H86" i="4"/>
  <c r="G86" i="4"/>
  <c r="BB10" i="4"/>
  <c r="P10" i="4"/>
  <c r="AT8" i="4"/>
  <c r="AL8" i="4"/>
  <c r="W8" i="4"/>
  <c r="B6" i="4"/>
  <c r="E10" i="5" l="1"/>
  <c r="C10" i="5"/>
  <c r="D10" i="5"/>
  <c r="B10" i="5"/>
</calcChain>
</file>

<file path=xl/sharedStrings.xml><?xml version="1.0" encoding="utf-8"?>
<sst xmlns="http://schemas.openxmlformats.org/spreadsheetml/2006/main" count="323" uniqueCount="123">
  <si>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</si>
  <si>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</si>
  <si>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</si>
  <si>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</si>
  <si>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</si>
  <si>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</si>
  <si>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</si>
  <si>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</si>
  <si>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</si>
  <si>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</si>
  <si>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</si>
  <si>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</si>
  <si>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</si>
  <si>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</si>
  <si>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</si>
  <si>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</si>
  <si>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</si>
  <si>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</si>
  <si>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</si>
  <si>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</si>
  <si>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</si>
  <si>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</si>
  <si>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</si>
  <si>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</si>
  <si>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</si>
  <si>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</si>
  <si>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</si>
  <si>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</si>
  <si>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</si>
  <si>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</si>
  <si>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</si>
  <si>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</si>
  <si>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</si>
  <si>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</si>
  <si>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</si>
  <si>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</si>
  <si>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</si>
  <si>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</si>
  <si>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</si>
  <si>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</si>
  <si>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</si>
  <si>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</si>
  <si>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</si>
  <si>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</si>
  <si>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</si>
  <si>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</si>
  <si>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</si>
  <si>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</si>
  <si>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</si>
  <si>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</si>
  <si>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</si>
  <si>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</si>
  <si>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</si>
  <si>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</si>
  <si>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</si>
  <si>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</si>
  <si>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</si>
  <si>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</si>
  <si>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</si>
  <si>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</si>
  <si>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</si>
  <si>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</si>
  <si>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</si>
  <si>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</si>
  <si>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</si>
  <si>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</si>
  <si>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</si>
  <si>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</si>
  <si>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</si>
  <si>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</si>
  <si>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</si>
  <si>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</si>
  <si>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</si>
  <si>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</si>
  <si>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</si>
  <si>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</si>
  <si>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</si>
  <si>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</si>
  <si>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</si>
  <si>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</si>
  <si>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</si>
  <si>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</si>
  <si>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</si>
  <si>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</si>
  <si>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</si>
  <si>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</si>
  <si>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</si>
  <si>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</si>
  <si>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</si>
  <si>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</si>
  <si>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</si>
  <si>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</si>
  <si>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</si>
  <si>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</si>
  <si>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</si>
  <si>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</si>
  <si>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</si>
  <si>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</si>
  <si>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</si>
  <si>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</si>
  <si>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</si>
  <si>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</si>
  <si>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</si>
  <si>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</si>
  <si>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</si>
  <si>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</si>
  <si>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</si>
  <si>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</si>
  <si>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福岡県　築上町</t>
  </si>
  <si>
    <t>法適用</t>
  </si>
  <si>
    <t>下水道事業</t>
  </si>
  <si>
    <t>特定環境保全公共下水道</t>
  </si>
  <si>
    <t>D3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</si>
  <si>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</si>
  <si>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</si>
  <si>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</si>
  <si>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</si>
  <si>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</si>
  <si>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</si>
  <si>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その他　自治体職員</t>
    <rPh sb="2" eb="3">
      <t>タ</t>
    </rPh>
    <rPh sb="4" eb="7">
      <t>ジチタイ</t>
    </rPh>
    <rPh sb="7" eb="9">
      <t>ショクイン</t>
    </rPh>
    <phoneticPr fontId="4"/>
  </si>
  <si>
    <t>　水処理施設は現時点では大きな故障やﾄﾗﾌﾞﾙは発生していないが、数年後には改築更新時期となるため、ｽﾄｯｸﾏﾈｼﾞﾒﾝﾄを踏まえた長寿命化計画を策定し、点検・調査を実施し、計画的に改築更新を実施する必要がある。
　管渠施設においては、法定耐用年数に近い資産はないが、ｽﾄｯｸﾏﾈｼﾞﾒﾝﾄを基に定期的な点検・調査を実施し、適切な管理を行う。</t>
    <rPh sb="1" eb="2">
      <t>ミズ</t>
    </rPh>
    <rPh sb="2" eb="4">
      <t>ショリ</t>
    </rPh>
    <rPh sb="4" eb="6">
      <t>シセツ</t>
    </rPh>
    <rPh sb="7" eb="10">
      <t>ゲンジテン</t>
    </rPh>
    <rPh sb="12" eb="13">
      <t>オオ</t>
    </rPh>
    <rPh sb="15" eb="17">
      <t>コショウ</t>
    </rPh>
    <rPh sb="24" eb="26">
      <t>ハッセイ</t>
    </rPh>
    <rPh sb="33" eb="36">
      <t>スウネンゴ</t>
    </rPh>
    <rPh sb="38" eb="40">
      <t>カイチク</t>
    </rPh>
    <rPh sb="40" eb="42">
      <t>コウシン</t>
    </rPh>
    <rPh sb="42" eb="44">
      <t>ジキ</t>
    </rPh>
    <rPh sb="62" eb="63">
      <t>フ</t>
    </rPh>
    <rPh sb="66" eb="67">
      <t>チョウ</t>
    </rPh>
    <rPh sb="67" eb="69">
      <t>ジュミョウ</t>
    </rPh>
    <rPh sb="69" eb="70">
      <t>カ</t>
    </rPh>
    <rPh sb="70" eb="72">
      <t>ケイカク</t>
    </rPh>
    <rPh sb="73" eb="75">
      <t>サクテイ</t>
    </rPh>
    <rPh sb="77" eb="79">
      <t>テンケン</t>
    </rPh>
    <rPh sb="80" eb="82">
      <t>チョウサ</t>
    </rPh>
    <rPh sb="83" eb="85">
      <t>ジッシ</t>
    </rPh>
    <rPh sb="87" eb="90">
      <t>ケイカクテキ</t>
    </rPh>
    <rPh sb="91" eb="93">
      <t>カイチク</t>
    </rPh>
    <rPh sb="93" eb="95">
      <t>コウシン</t>
    </rPh>
    <rPh sb="96" eb="98">
      <t>ジッシ</t>
    </rPh>
    <rPh sb="100" eb="102">
      <t>ヒツヨウ</t>
    </rPh>
    <rPh sb="108" eb="109">
      <t>カン</t>
    </rPh>
    <rPh sb="109" eb="110">
      <t>キョ</t>
    </rPh>
    <rPh sb="110" eb="112">
      <t>シセツ</t>
    </rPh>
    <rPh sb="118" eb="120">
      <t>ホウテイ</t>
    </rPh>
    <rPh sb="120" eb="122">
      <t>タイヨウ</t>
    </rPh>
    <rPh sb="122" eb="124">
      <t>ネンスウ</t>
    </rPh>
    <rPh sb="125" eb="126">
      <t>チカ</t>
    </rPh>
    <rPh sb="127" eb="129">
      <t>シサン</t>
    </rPh>
    <rPh sb="146" eb="147">
      <t>モト</t>
    </rPh>
    <rPh sb="148" eb="150">
      <t>テイキ</t>
    </rPh>
    <rPh sb="150" eb="151">
      <t>テキ</t>
    </rPh>
    <rPh sb="152" eb="154">
      <t>テンケン</t>
    </rPh>
    <rPh sb="155" eb="157">
      <t>チョウサ</t>
    </rPh>
    <rPh sb="158" eb="160">
      <t>ジッシ</t>
    </rPh>
    <rPh sb="162" eb="164">
      <t>テキセツ</t>
    </rPh>
    <rPh sb="165" eb="167">
      <t>カンリ</t>
    </rPh>
    <rPh sb="168" eb="169">
      <t>オコナ</t>
    </rPh>
    <phoneticPr fontId="4"/>
  </si>
  <si>
    <t>　経常収支比率も経費回収率も100%以上であり、また、汚水処理原価も類似団体平均、全国平均を下回っていることから、健全な経営ができ、効率性も良いと考えられるが、経常収益では、使用料収入の他に一般会計からの繰入金で賄っているため改善が必要である。今後も健全経営を続けていくためには、水洗化を向上させ使用料収入の増加に努めるとともに水処理経費の削減に努めていく必要がある。
　また、現在では施設も比較的新しいこともあり、修繕等の支出も少なく、水質も安定し水処理経費の抑制につながっているが、数年後には施設の改築更新等も必要になってくるため、適切な改築更新計画を立て、経費の平準化を図りながら改築更新を実施し、経営の健全性を保つ必要がある。</t>
    <rPh sb="1" eb="3">
      <t>ケイジョウ</t>
    </rPh>
    <rPh sb="3" eb="5">
      <t>シュウシ</t>
    </rPh>
    <rPh sb="5" eb="7">
      <t>ヒリツ</t>
    </rPh>
    <rPh sb="8" eb="10">
      <t>ケイヒ</t>
    </rPh>
    <rPh sb="10" eb="12">
      <t>カイシュウ</t>
    </rPh>
    <rPh sb="12" eb="13">
      <t>リツ</t>
    </rPh>
    <rPh sb="18" eb="20">
      <t>イジョウ</t>
    </rPh>
    <rPh sb="27" eb="29">
      <t>オスイ</t>
    </rPh>
    <rPh sb="29" eb="31">
      <t>ショリ</t>
    </rPh>
    <rPh sb="31" eb="33">
      <t>ゲンカ</t>
    </rPh>
    <rPh sb="34" eb="36">
      <t>ルイジ</t>
    </rPh>
    <rPh sb="36" eb="38">
      <t>ダンタイ</t>
    </rPh>
    <rPh sb="38" eb="40">
      <t>ヘイキン</t>
    </rPh>
    <rPh sb="41" eb="43">
      <t>ゼンコク</t>
    </rPh>
    <rPh sb="43" eb="45">
      <t>ヘイキン</t>
    </rPh>
    <rPh sb="46" eb="48">
      <t>シタマワ</t>
    </rPh>
    <rPh sb="66" eb="68">
      <t>コウリツ</t>
    </rPh>
    <rPh sb="68" eb="69">
      <t>セイ</t>
    </rPh>
    <rPh sb="73" eb="74">
      <t>カンガ</t>
    </rPh>
    <rPh sb="80" eb="82">
      <t>ケイジョウ</t>
    </rPh>
    <rPh sb="82" eb="84">
      <t>シュウエキ</t>
    </rPh>
    <rPh sb="87" eb="89">
      <t>シヨウ</t>
    </rPh>
    <rPh sb="89" eb="90">
      <t>リョウ</t>
    </rPh>
    <rPh sb="90" eb="92">
      <t>シュウニュウ</t>
    </rPh>
    <rPh sb="93" eb="94">
      <t>ホカ</t>
    </rPh>
    <rPh sb="95" eb="97">
      <t>イッパン</t>
    </rPh>
    <rPh sb="97" eb="99">
      <t>カイケイ</t>
    </rPh>
    <rPh sb="102" eb="104">
      <t>クリイレ</t>
    </rPh>
    <rPh sb="104" eb="105">
      <t>キン</t>
    </rPh>
    <rPh sb="106" eb="107">
      <t>マカナ</t>
    </rPh>
    <rPh sb="116" eb="118">
      <t>ヒツヨウ</t>
    </rPh>
    <rPh sb="122" eb="124">
      <t>コンゴ</t>
    </rPh>
    <rPh sb="125" eb="127">
      <t>ケンゼン</t>
    </rPh>
    <rPh sb="127" eb="129">
      <t>ケイエイ</t>
    </rPh>
    <rPh sb="130" eb="131">
      <t>ツヅ</t>
    </rPh>
    <rPh sb="140" eb="142">
      <t>スイセン</t>
    </rPh>
    <rPh sb="142" eb="143">
      <t>カ</t>
    </rPh>
    <rPh sb="144" eb="146">
      <t>コウジョウ</t>
    </rPh>
    <rPh sb="148" eb="150">
      <t>シヨウ</t>
    </rPh>
    <rPh sb="150" eb="151">
      <t>リョウ</t>
    </rPh>
    <rPh sb="151" eb="153">
      <t>シュウニュウ</t>
    </rPh>
    <rPh sb="154" eb="156">
      <t>ゾウカ</t>
    </rPh>
    <rPh sb="157" eb="158">
      <t>ツト</t>
    </rPh>
    <rPh sb="164" eb="165">
      <t>ミズ</t>
    </rPh>
    <rPh sb="165" eb="167">
      <t>ショリ</t>
    </rPh>
    <rPh sb="167" eb="169">
      <t>ケイヒ</t>
    </rPh>
    <rPh sb="170" eb="172">
      <t>サクゲン</t>
    </rPh>
    <rPh sb="173" eb="174">
      <t>ツト</t>
    </rPh>
    <rPh sb="178" eb="180">
      <t>ヒツヨウ</t>
    </rPh>
    <rPh sb="189" eb="191">
      <t>ゲンザイ</t>
    </rPh>
    <rPh sb="193" eb="195">
      <t>シセツ</t>
    </rPh>
    <rPh sb="196" eb="199">
      <t>ヒカクテキ</t>
    </rPh>
    <rPh sb="199" eb="200">
      <t>アタラ</t>
    </rPh>
    <rPh sb="208" eb="211">
      <t>シュウゼントウ</t>
    </rPh>
    <rPh sb="212" eb="214">
      <t>シシュツ</t>
    </rPh>
    <rPh sb="215" eb="216">
      <t>スク</t>
    </rPh>
    <rPh sb="219" eb="221">
      <t>スイシツ</t>
    </rPh>
    <rPh sb="222" eb="224">
      <t>アンテイ</t>
    </rPh>
    <rPh sb="225" eb="226">
      <t>ミズ</t>
    </rPh>
    <rPh sb="226" eb="228">
      <t>ショリ</t>
    </rPh>
    <rPh sb="228" eb="230">
      <t>ケイヒ</t>
    </rPh>
    <rPh sb="231" eb="233">
      <t>ヨクセイ</t>
    </rPh>
    <rPh sb="243" eb="246">
      <t>スウネンゴ</t>
    </rPh>
    <rPh sb="248" eb="250">
      <t>シセツ</t>
    </rPh>
    <rPh sb="251" eb="253">
      <t>カイチク</t>
    </rPh>
    <rPh sb="253" eb="255">
      <t>コウシン</t>
    </rPh>
    <rPh sb="255" eb="256">
      <t>トウ</t>
    </rPh>
    <rPh sb="257" eb="259">
      <t>ヒツヨウ</t>
    </rPh>
    <rPh sb="268" eb="270">
      <t>テキセツ</t>
    </rPh>
    <rPh sb="271" eb="273">
      <t>カイチク</t>
    </rPh>
    <rPh sb="273" eb="275">
      <t>コウシン</t>
    </rPh>
    <rPh sb="275" eb="277">
      <t>ケイカク</t>
    </rPh>
    <rPh sb="278" eb="279">
      <t>タ</t>
    </rPh>
    <rPh sb="281" eb="283">
      <t>ケイヒ</t>
    </rPh>
    <rPh sb="284" eb="287">
      <t>ヘイジュンカ</t>
    </rPh>
    <rPh sb="288" eb="289">
      <t>ハカ</t>
    </rPh>
    <rPh sb="293" eb="295">
      <t>カイチク</t>
    </rPh>
    <rPh sb="295" eb="297">
      <t>コウシン</t>
    </rPh>
    <rPh sb="298" eb="300">
      <t>ジッシ</t>
    </rPh>
    <rPh sb="302" eb="304">
      <t>ケイエイ</t>
    </rPh>
    <rPh sb="305" eb="308">
      <t>ケンゼンセイ</t>
    </rPh>
    <rPh sb="309" eb="310">
      <t>タモ</t>
    </rPh>
    <rPh sb="311" eb="313">
      <t>ヒツヨウ</t>
    </rPh>
    <phoneticPr fontId="4"/>
  </si>
  <si>
    <t>　経営の健全性・効率性は、現状では大きな問題はないが、収入においては使用料収入以外の一般会計からの繰入金に頼っており、今後も健全な経営を持続していくため水洗化の促進を図り使用料収入の増加に努めるとともに、施設の突発的な故障等が発生しないように日常点検を実施するなどして水処理経費の削減に努めていくことが今後の課題である。また、水処理施設の改築更新を計画的に行えるようにｽﾄｯｸﾏﾈｼﾞﾒﾝﾄを活用し長寿命化計画を策定、改築更新を実施していく必要がある。</t>
    <rPh sb="1" eb="3">
      <t>ケイエイ</t>
    </rPh>
    <rPh sb="4" eb="7">
      <t>ケンゼンセイ</t>
    </rPh>
    <rPh sb="8" eb="11">
      <t>コウリツセイ</t>
    </rPh>
    <rPh sb="13" eb="15">
      <t>ゲンジョウ</t>
    </rPh>
    <rPh sb="27" eb="29">
      <t>シュウニュウ</t>
    </rPh>
    <rPh sb="34" eb="36">
      <t>シヨウ</t>
    </rPh>
    <rPh sb="36" eb="37">
      <t>リョウ</t>
    </rPh>
    <rPh sb="37" eb="39">
      <t>シュウニュウ</t>
    </rPh>
    <rPh sb="39" eb="41">
      <t>イガイ</t>
    </rPh>
    <rPh sb="42" eb="44">
      <t>イッパン</t>
    </rPh>
    <rPh sb="44" eb="46">
      <t>カイケイ</t>
    </rPh>
    <rPh sb="49" eb="51">
      <t>クリイレ</t>
    </rPh>
    <rPh sb="51" eb="52">
      <t>キン</t>
    </rPh>
    <rPh sb="53" eb="54">
      <t>タヨ</t>
    </rPh>
    <rPh sb="59" eb="61">
      <t>コンゴ</t>
    </rPh>
    <rPh sb="62" eb="64">
      <t>ケンゼン</t>
    </rPh>
    <rPh sb="65" eb="67">
      <t>ケイエイ</t>
    </rPh>
    <rPh sb="68" eb="70">
      <t>ジゾク</t>
    </rPh>
    <rPh sb="76" eb="78">
      <t>スイセン</t>
    </rPh>
    <rPh sb="78" eb="79">
      <t>カ</t>
    </rPh>
    <rPh sb="80" eb="82">
      <t>ソクシン</t>
    </rPh>
    <rPh sb="83" eb="84">
      <t>ハカ</t>
    </rPh>
    <rPh sb="85" eb="87">
      <t>シヨウ</t>
    </rPh>
    <rPh sb="87" eb="88">
      <t>リョウ</t>
    </rPh>
    <rPh sb="88" eb="90">
      <t>シュウニュウ</t>
    </rPh>
    <rPh sb="91" eb="93">
      <t>ゾウカ</t>
    </rPh>
    <rPh sb="94" eb="95">
      <t>ツト</t>
    </rPh>
    <rPh sb="102" eb="104">
      <t>シセツ</t>
    </rPh>
    <rPh sb="105" eb="107">
      <t>トッパツ</t>
    </rPh>
    <rPh sb="107" eb="108">
      <t>テキ</t>
    </rPh>
    <rPh sb="109" eb="111">
      <t>コショウ</t>
    </rPh>
    <rPh sb="111" eb="112">
      <t>トウ</t>
    </rPh>
    <rPh sb="113" eb="115">
      <t>ハッセイ</t>
    </rPh>
    <rPh sb="121" eb="123">
      <t>ニチジョウ</t>
    </rPh>
    <rPh sb="123" eb="125">
      <t>テンケン</t>
    </rPh>
    <rPh sb="126" eb="128">
      <t>ジッシ</t>
    </rPh>
    <rPh sb="134" eb="135">
      <t>ミズ</t>
    </rPh>
    <rPh sb="151" eb="153">
      <t>コンゴ</t>
    </rPh>
    <rPh sb="163" eb="164">
      <t>ミズ</t>
    </rPh>
    <rPh sb="164" eb="166">
      <t>ショリ</t>
    </rPh>
    <rPh sb="166" eb="168">
      <t>シセツ</t>
    </rPh>
    <rPh sb="169" eb="171">
      <t>カイチク</t>
    </rPh>
    <rPh sb="171" eb="173">
      <t>コウシン</t>
    </rPh>
    <rPh sb="174" eb="176">
      <t>ケイカク</t>
    </rPh>
    <rPh sb="176" eb="177">
      <t>テキ</t>
    </rPh>
    <rPh sb="178" eb="179">
      <t>オコナ</t>
    </rPh>
    <rPh sb="196" eb="198">
      <t>カツヨウ</t>
    </rPh>
    <rPh sb="199" eb="200">
      <t>チョウ</t>
    </rPh>
    <rPh sb="200" eb="203">
      <t>ジュミョウカ</t>
    </rPh>
    <rPh sb="203" eb="205">
      <t>ケイカク</t>
    </rPh>
    <rPh sb="206" eb="208">
      <t>サクテイ</t>
    </rPh>
    <rPh sb="209" eb="211">
      <t>カイチク</t>
    </rPh>
    <rPh sb="211" eb="213">
      <t>コウシン</t>
    </rPh>
    <rPh sb="214" eb="216">
      <t>ジッシ</t>
    </rPh>
    <rPh sb="220" eb="22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</si>
</sst>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80667392"/>
        <c:axId val="8066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0.13</c:v>
                </c:pt>
              </c:numCache>
            </c:numRef>
          </c:val>
          <c:smooth val="0"/>
        </c:ser>
        <c:dLbls>
          <c:showLegendKey val="0"/>
          <c:showVal val="0"/>
          <c:showCatName val="0"/>
          <c:showSerName val="0"/>
          <c:showPercent val="0"/>
          <c:showBubbleSize val="0"/>
        </c:dLbls>
        <c:marker val="1"/>
        <c:smooth val="0"/>
        <c:axId val="80667392"/>
        <c:axId val="80669312"/>
      </c:lineChart>
      <c:dateAx>
        <c:axId val="80667392"/>
        <c:scaling>
          <c:orientation val="minMax"/>
        </c:scaling>
        <c:delete val="1"/>
        <c:axPos val="b"/>
        <c:numFmt formatCode="ge" sourceLinked="1"/>
        <c:majorTickMark val="none"/>
        <c:minorTickMark val="none"/>
        <c:tickLblPos val="none"/>
        <c:crossAx val="80669312"/>
        <c:crosses val="autoZero"/>
        <c:auto val="1"/>
        <c:lblOffset val="100"/>
        <c:baseTimeUnit val="years"/>
      </c:dateAx>
      <c:valAx>
        <c:axId val="8066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6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59.48</c:v>
                </c:pt>
              </c:numCache>
            </c:numRef>
          </c:val>
        </c:ser>
        <c:dLbls>
          <c:showLegendKey val="0"/>
          <c:showVal val="0"/>
          <c:showCatName val="0"/>
          <c:showSerName val="0"/>
          <c:showPercent val="0"/>
          <c:showBubbleSize val="0"/>
        </c:dLbls>
        <c:gapWidth val="150"/>
        <c:axId val="93856896"/>
        <c:axId val="9385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37.72</c:v>
                </c:pt>
              </c:numCache>
            </c:numRef>
          </c:val>
          <c:smooth val="0"/>
        </c:ser>
        <c:dLbls>
          <c:showLegendKey val="0"/>
          <c:showVal val="0"/>
          <c:showCatName val="0"/>
          <c:showSerName val="0"/>
          <c:showPercent val="0"/>
          <c:showBubbleSize val="0"/>
        </c:dLbls>
        <c:marker val="1"/>
        <c:smooth val="0"/>
        <c:axId val="93856896"/>
        <c:axId val="93858816"/>
      </c:lineChart>
      <c:dateAx>
        <c:axId val="93856896"/>
        <c:scaling>
          <c:orientation val="minMax"/>
        </c:scaling>
        <c:delete val="1"/>
        <c:axPos val="b"/>
        <c:numFmt formatCode="ge" sourceLinked="1"/>
        <c:majorTickMark val="none"/>
        <c:minorTickMark val="none"/>
        <c:tickLblPos val="none"/>
        <c:crossAx val="93858816"/>
        <c:crosses val="autoZero"/>
        <c:auto val="1"/>
        <c:lblOffset val="100"/>
        <c:baseTimeUnit val="years"/>
      </c:dateAx>
      <c:valAx>
        <c:axId val="9385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79.33</c:v>
                </c:pt>
              </c:numCache>
            </c:numRef>
          </c:val>
        </c:ser>
        <c:dLbls>
          <c:showLegendKey val="0"/>
          <c:showVal val="0"/>
          <c:showCatName val="0"/>
          <c:showSerName val="0"/>
          <c:showPercent val="0"/>
          <c:showBubbleSize val="0"/>
        </c:dLbls>
        <c:gapWidth val="150"/>
        <c:axId val="93917952"/>
        <c:axId val="9391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68.459999999999994</c:v>
                </c:pt>
              </c:numCache>
            </c:numRef>
          </c:val>
          <c:smooth val="0"/>
        </c:ser>
        <c:dLbls>
          <c:showLegendKey val="0"/>
          <c:showVal val="0"/>
          <c:showCatName val="0"/>
          <c:showSerName val="0"/>
          <c:showPercent val="0"/>
          <c:showBubbleSize val="0"/>
        </c:dLbls>
        <c:marker val="1"/>
        <c:smooth val="0"/>
        <c:axId val="93917952"/>
        <c:axId val="93919872"/>
      </c:lineChart>
      <c:dateAx>
        <c:axId val="93917952"/>
        <c:scaling>
          <c:orientation val="minMax"/>
        </c:scaling>
        <c:delete val="1"/>
        <c:axPos val="b"/>
        <c:numFmt formatCode="ge" sourceLinked="1"/>
        <c:majorTickMark val="none"/>
        <c:minorTickMark val="none"/>
        <c:tickLblPos val="none"/>
        <c:crossAx val="93919872"/>
        <c:crosses val="autoZero"/>
        <c:auto val="1"/>
        <c:lblOffset val="100"/>
        <c:baseTimeUnit val="years"/>
      </c:dateAx>
      <c:valAx>
        <c:axId val="9391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1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117.56</c:v>
                </c:pt>
              </c:numCache>
            </c:numRef>
          </c:val>
        </c:ser>
        <c:dLbls>
          <c:showLegendKey val="0"/>
          <c:showVal val="0"/>
          <c:showCatName val="0"/>
          <c:showSerName val="0"/>
          <c:showPercent val="0"/>
          <c:showBubbleSize val="0"/>
        </c:dLbls>
        <c:gapWidth val="150"/>
        <c:axId val="80712064"/>
        <c:axId val="8071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98.04</c:v>
                </c:pt>
              </c:numCache>
            </c:numRef>
          </c:val>
          <c:smooth val="0"/>
        </c:ser>
        <c:dLbls>
          <c:showLegendKey val="0"/>
          <c:showVal val="0"/>
          <c:showCatName val="0"/>
          <c:showSerName val="0"/>
          <c:showPercent val="0"/>
          <c:showBubbleSize val="0"/>
        </c:dLbls>
        <c:marker val="1"/>
        <c:smooth val="0"/>
        <c:axId val="80712064"/>
        <c:axId val="80713984"/>
      </c:lineChart>
      <c:dateAx>
        <c:axId val="80712064"/>
        <c:scaling>
          <c:orientation val="minMax"/>
        </c:scaling>
        <c:delete val="1"/>
        <c:axPos val="b"/>
        <c:numFmt formatCode="ge" sourceLinked="1"/>
        <c:majorTickMark val="none"/>
        <c:minorTickMark val="none"/>
        <c:tickLblPos val="none"/>
        <c:crossAx val="80713984"/>
        <c:crosses val="autoZero"/>
        <c:auto val="1"/>
        <c:lblOffset val="100"/>
        <c:baseTimeUnit val="years"/>
      </c:dateAx>
      <c:valAx>
        <c:axId val="8071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1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2.85</c:v>
                </c:pt>
              </c:numCache>
            </c:numRef>
          </c:val>
        </c:ser>
        <c:dLbls>
          <c:showLegendKey val="0"/>
          <c:showVal val="0"/>
          <c:showCatName val="0"/>
          <c:showSerName val="0"/>
          <c:showPercent val="0"/>
          <c:showBubbleSize val="0"/>
        </c:dLbls>
        <c:gapWidth val="150"/>
        <c:axId val="81539072"/>
        <c:axId val="8154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18.920000000000002</c:v>
                </c:pt>
              </c:numCache>
            </c:numRef>
          </c:val>
          <c:smooth val="0"/>
        </c:ser>
        <c:dLbls>
          <c:showLegendKey val="0"/>
          <c:showVal val="0"/>
          <c:showCatName val="0"/>
          <c:showSerName val="0"/>
          <c:showPercent val="0"/>
          <c:showBubbleSize val="0"/>
        </c:dLbls>
        <c:marker val="1"/>
        <c:smooth val="0"/>
        <c:axId val="81539072"/>
        <c:axId val="81540992"/>
      </c:lineChart>
      <c:dateAx>
        <c:axId val="81539072"/>
        <c:scaling>
          <c:orientation val="minMax"/>
        </c:scaling>
        <c:delete val="1"/>
        <c:axPos val="b"/>
        <c:numFmt formatCode="ge" sourceLinked="1"/>
        <c:majorTickMark val="none"/>
        <c:minorTickMark val="none"/>
        <c:tickLblPos val="none"/>
        <c:crossAx val="81540992"/>
        <c:crosses val="autoZero"/>
        <c:auto val="1"/>
        <c:lblOffset val="100"/>
        <c:baseTimeUnit val="years"/>
      </c:dateAx>
      <c:valAx>
        <c:axId val="8154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3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81575296"/>
        <c:axId val="8158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ser>
        <c:dLbls>
          <c:showLegendKey val="0"/>
          <c:showVal val="0"/>
          <c:showCatName val="0"/>
          <c:showSerName val="0"/>
          <c:showPercent val="0"/>
          <c:showBubbleSize val="0"/>
        </c:dLbls>
        <c:marker val="1"/>
        <c:smooth val="0"/>
        <c:axId val="81575296"/>
        <c:axId val="81581568"/>
      </c:lineChart>
      <c:dateAx>
        <c:axId val="81575296"/>
        <c:scaling>
          <c:orientation val="minMax"/>
        </c:scaling>
        <c:delete val="1"/>
        <c:axPos val="b"/>
        <c:numFmt formatCode="ge" sourceLinked="1"/>
        <c:majorTickMark val="none"/>
        <c:minorTickMark val="none"/>
        <c:tickLblPos val="none"/>
        <c:crossAx val="81581568"/>
        <c:crosses val="autoZero"/>
        <c:auto val="1"/>
        <c:lblOffset val="100"/>
        <c:baseTimeUnit val="years"/>
      </c:dateAx>
      <c:valAx>
        <c:axId val="8158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7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91526272"/>
        <c:axId val="9152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208.1</c:v>
                </c:pt>
              </c:numCache>
            </c:numRef>
          </c:val>
          <c:smooth val="0"/>
        </c:ser>
        <c:dLbls>
          <c:showLegendKey val="0"/>
          <c:showVal val="0"/>
          <c:showCatName val="0"/>
          <c:showSerName val="0"/>
          <c:showPercent val="0"/>
          <c:showBubbleSize val="0"/>
        </c:dLbls>
        <c:marker val="1"/>
        <c:smooth val="0"/>
        <c:axId val="91526272"/>
        <c:axId val="91528192"/>
      </c:lineChart>
      <c:dateAx>
        <c:axId val="91526272"/>
        <c:scaling>
          <c:orientation val="minMax"/>
        </c:scaling>
        <c:delete val="1"/>
        <c:axPos val="b"/>
        <c:numFmt formatCode="ge" sourceLinked="1"/>
        <c:majorTickMark val="none"/>
        <c:minorTickMark val="none"/>
        <c:tickLblPos val="none"/>
        <c:crossAx val="91528192"/>
        <c:crosses val="autoZero"/>
        <c:auto val="1"/>
        <c:lblOffset val="100"/>
        <c:baseTimeUnit val="years"/>
      </c:dateAx>
      <c:valAx>
        <c:axId val="9152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2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148.41</c:v>
                </c:pt>
              </c:numCache>
            </c:numRef>
          </c:val>
        </c:ser>
        <c:dLbls>
          <c:showLegendKey val="0"/>
          <c:showVal val="0"/>
          <c:showCatName val="0"/>
          <c:showSerName val="0"/>
          <c:showPercent val="0"/>
          <c:showBubbleSize val="0"/>
        </c:dLbls>
        <c:gapWidth val="150"/>
        <c:axId val="91562752"/>
        <c:axId val="9156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75.290000000000006</c:v>
                </c:pt>
              </c:numCache>
            </c:numRef>
          </c:val>
          <c:smooth val="0"/>
        </c:ser>
        <c:dLbls>
          <c:showLegendKey val="0"/>
          <c:showVal val="0"/>
          <c:showCatName val="0"/>
          <c:showSerName val="0"/>
          <c:showPercent val="0"/>
          <c:showBubbleSize val="0"/>
        </c:dLbls>
        <c:marker val="1"/>
        <c:smooth val="0"/>
        <c:axId val="91562752"/>
        <c:axId val="91564672"/>
      </c:lineChart>
      <c:dateAx>
        <c:axId val="91562752"/>
        <c:scaling>
          <c:orientation val="minMax"/>
        </c:scaling>
        <c:delete val="1"/>
        <c:axPos val="b"/>
        <c:numFmt formatCode="ge" sourceLinked="1"/>
        <c:majorTickMark val="none"/>
        <c:minorTickMark val="none"/>
        <c:tickLblPos val="none"/>
        <c:crossAx val="91564672"/>
        <c:crosses val="autoZero"/>
        <c:auto val="1"/>
        <c:lblOffset val="100"/>
        <c:baseTimeUnit val="years"/>
      </c:dateAx>
      <c:valAx>
        <c:axId val="9156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6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377.76</c:v>
                </c:pt>
              </c:numCache>
            </c:numRef>
          </c:val>
        </c:ser>
        <c:dLbls>
          <c:showLegendKey val="0"/>
          <c:showVal val="0"/>
          <c:showCatName val="0"/>
          <c:showSerName val="0"/>
          <c:showPercent val="0"/>
          <c:showBubbleSize val="0"/>
        </c:dLbls>
        <c:gapWidth val="150"/>
        <c:axId val="91607424"/>
        <c:axId val="9160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1592.72</c:v>
                </c:pt>
              </c:numCache>
            </c:numRef>
          </c:val>
          <c:smooth val="0"/>
        </c:ser>
        <c:dLbls>
          <c:showLegendKey val="0"/>
          <c:showVal val="0"/>
          <c:showCatName val="0"/>
          <c:showSerName val="0"/>
          <c:showPercent val="0"/>
          <c:showBubbleSize val="0"/>
        </c:dLbls>
        <c:marker val="1"/>
        <c:smooth val="0"/>
        <c:axId val="91607424"/>
        <c:axId val="91609344"/>
      </c:lineChart>
      <c:dateAx>
        <c:axId val="91607424"/>
        <c:scaling>
          <c:orientation val="minMax"/>
        </c:scaling>
        <c:delete val="1"/>
        <c:axPos val="b"/>
        <c:numFmt formatCode="ge" sourceLinked="1"/>
        <c:majorTickMark val="none"/>
        <c:minorTickMark val="none"/>
        <c:tickLblPos val="none"/>
        <c:crossAx val="91609344"/>
        <c:crosses val="autoZero"/>
        <c:auto val="1"/>
        <c:lblOffset val="100"/>
        <c:baseTimeUnit val="years"/>
      </c:dateAx>
      <c:valAx>
        <c:axId val="9160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0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144.46</c:v>
                </c:pt>
              </c:numCache>
            </c:numRef>
          </c:val>
        </c:ser>
        <c:dLbls>
          <c:showLegendKey val="0"/>
          <c:showVal val="0"/>
          <c:showCatName val="0"/>
          <c:showSerName val="0"/>
          <c:showPercent val="0"/>
          <c:showBubbleSize val="0"/>
        </c:dLbls>
        <c:gapWidth val="150"/>
        <c:axId val="93784320"/>
        <c:axId val="9380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53.7</c:v>
                </c:pt>
              </c:numCache>
            </c:numRef>
          </c:val>
          <c:smooth val="0"/>
        </c:ser>
        <c:dLbls>
          <c:showLegendKey val="0"/>
          <c:showVal val="0"/>
          <c:showCatName val="0"/>
          <c:showSerName val="0"/>
          <c:showPercent val="0"/>
          <c:showBubbleSize val="0"/>
        </c:dLbls>
        <c:marker val="1"/>
        <c:smooth val="0"/>
        <c:axId val="93784320"/>
        <c:axId val="93806976"/>
      </c:lineChart>
      <c:dateAx>
        <c:axId val="93784320"/>
        <c:scaling>
          <c:orientation val="minMax"/>
        </c:scaling>
        <c:delete val="1"/>
        <c:axPos val="b"/>
        <c:numFmt formatCode="ge" sourceLinked="1"/>
        <c:majorTickMark val="none"/>
        <c:minorTickMark val="none"/>
        <c:tickLblPos val="none"/>
        <c:crossAx val="93806976"/>
        <c:crosses val="autoZero"/>
        <c:auto val="1"/>
        <c:lblOffset val="100"/>
        <c:baseTimeUnit val="years"/>
      </c:dateAx>
      <c:valAx>
        <c:axId val="9380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8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170.3</c:v>
                </c:pt>
              </c:numCache>
            </c:numRef>
          </c:val>
        </c:ser>
        <c:dLbls>
          <c:showLegendKey val="0"/>
          <c:showVal val="0"/>
          <c:showCatName val="0"/>
          <c:showSerName val="0"/>
          <c:showPercent val="0"/>
          <c:showBubbleSize val="0"/>
        </c:dLbls>
        <c:gapWidth val="150"/>
        <c:axId val="93836800"/>
        <c:axId val="9383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300.35000000000002</c:v>
                </c:pt>
              </c:numCache>
            </c:numRef>
          </c:val>
          <c:smooth val="0"/>
        </c:ser>
        <c:dLbls>
          <c:showLegendKey val="0"/>
          <c:showVal val="0"/>
          <c:showCatName val="0"/>
          <c:showSerName val="0"/>
          <c:showPercent val="0"/>
          <c:showBubbleSize val="0"/>
        </c:dLbls>
        <c:marker val="1"/>
        <c:smooth val="0"/>
        <c:axId val="93836800"/>
        <c:axId val="93838720"/>
      </c:lineChart>
      <c:dateAx>
        <c:axId val="93836800"/>
        <c:scaling>
          <c:orientation val="minMax"/>
        </c:scaling>
        <c:delete val="1"/>
        <c:axPos val="b"/>
        <c:numFmt formatCode="ge" sourceLinked="1"/>
        <c:majorTickMark val="none"/>
        <c:minorTickMark val="none"/>
        <c:tickLblPos val="none"/>
        <c:crossAx val="93838720"/>
        <c:crosses val="autoZero"/>
        <c:auto val="1"/>
        <c:lblOffset val="100"/>
        <c:baseTimeUnit val="years"/>
      </c:dateAx>
      <c:valAx>
        <c:axId val="9383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3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61"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福岡県　築上町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6" t="s">
        <v>1</v>
      </c>
      <c r="C7" s="66"/>
      <c r="D7" s="66"/>
      <c r="E7" s="66"/>
      <c r="F7" s="66"/>
      <c r="G7" s="66"/>
      <c r="H7" s="66"/>
      <c r="I7" s="66" t="s">
        <v>2</v>
      </c>
      <c r="J7" s="66"/>
      <c r="K7" s="66"/>
      <c r="L7" s="66"/>
      <c r="M7" s="66"/>
      <c r="N7" s="66"/>
      <c r="O7" s="66"/>
      <c r="P7" s="66" t="s">
        <v>3</v>
      </c>
      <c r="Q7" s="66"/>
      <c r="R7" s="66"/>
      <c r="S7" s="66"/>
      <c r="T7" s="66"/>
      <c r="U7" s="66"/>
      <c r="V7" s="66"/>
      <c r="W7" s="66" t="s">
        <v>4</v>
      </c>
      <c r="X7" s="66"/>
      <c r="Y7" s="66"/>
      <c r="Z7" s="66"/>
      <c r="AA7" s="66"/>
      <c r="AB7" s="66"/>
      <c r="AC7" s="66"/>
      <c r="AD7" s="66" t="s">
        <v>5</v>
      </c>
      <c r="AE7" s="66"/>
      <c r="AF7" s="66"/>
      <c r="AG7" s="66"/>
      <c r="AH7" s="66"/>
      <c r="AI7" s="66"/>
      <c r="AJ7" s="66"/>
      <c r="AK7" s="4"/>
      <c r="AL7" s="66" t="s">
        <v>6</v>
      </c>
      <c r="AM7" s="66"/>
      <c r="AN7" s="66"/>
      <c r="AO7" s="66"/>
      <c r="AP7" s="66"/>
      <c r="AQ7" s="66"/>
      <c r="AR7" s="66"/>
      <c r="AS7" s="66"/>
      <c r="AT7" s="66" t="s">
        <v>7</v>
      </c>
      <c r="AU7" s="66"/>
      <c r="AV7" s="66"/>
      <c r="AW7" s="66"/>
      <c r="AX7" s="66"/>
      <c r="AY7" s="66"/>
      <c r="AZ7" s="66"/>
      <c r="BA7" s="66"/>
      <c r="BB7" s="66" t="s">
        <v>8</v>
      </c>
      <c r="BC7" s="66"/>
      <c r="BD7" s="66"/>
      <c r="BE7" s="66"/>
      <c r="BF7" s="66"/>
      <c r="BG7" s="66"/>
      <c r="BH7" s="66"/>
      <c r="BI7" s="66"/>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特定環境保全公共下水道</v>
      </c>
      <c r="Q8" s="73"/>
      <c r="R8" s="73"/>
      <c r="S8" s="73"/>
      <c r="T8" s="73"/>
      <c r="U8" s="73"/>
      <c r="V8" s="73"/>
      <c r="W8" s="73" t="str">
        <f>データ!L6</f>
        <v>D3</v>
      </c>
      <c r="X8" s="73"/>
      <c r="Y8" s="73"/>
      <c r="Z8" s="73"/>
      <c r="AA8" s="73"/>
      <c r="AB8" s="73"/>
      <c r="AC8" s="73"/>
      <c r="AD8" s="74" t="s">
        <v>119</v>
      </c>
      <c r="AE8" s="74"/>
      <c r="AF8" s="74"/>
      <c r="AG8" s="74"/>
      <c r="AH8" s="74"/>
      <c r="AI8" s="74"/>
      <c r="AJ8" s="74"/>
      <c r="AK8" s="4"/>
      <c r="AL8" s="70">
        <f>データ!S6</f>
        <v>19063</v>
      </c>
      <c r="AM8" s="70"/>
      <c r="AN8" s="70"/>
      <c r="AO8" s="70"/>
      <c r="AP8" s="70"/>
      <c r="AQ8" s="70"/>
      <c r="AR8" s="70"/>
      <c r="AS8" s="70"/>
      <c r="AT8" s="69">
        <f>データ!T6</f>
        <v>119.61</v>
      </c>
      <c r="AU8" s="69"/>
      <c r="AV8" s="69"/>
      <c r="AW8" s="69"/>
      <c r="AX8" s="69"/>
      <c r="AY8" s="69"/>
      <c r="AZ8" s="69"/>
      <c r="BA8" s="69"/>
      <c r="BB8" s="69">
        <f>データ!U6</f>
        <v>159.38</v>
      </c>
      <c r="BC8" s="69"/>
      <c r="BD8" s="69"/>
      <c r="BE8" s="69"/>
      <c r="BF8" s="69"/>
      <c r="BG8" s="69"/>
      <c r="BH8" s="69"/>
      <c r="BI8" s="69"/>
      <c r="BJ8" s="4"/>
      <c r="BK8" s="4"/>
      <c r="BL8" s="71" t="s">
        <v>10</v>
      </c>
      <c r="BM8" s="72"/>
      <c r="BN8" s="8" t="s">
        <v>11</v>
      </c>
      <c r="BO8" s="9"/>
      <c r="BP8" s="9"/>
      <c r="BQ8" s="9"/>
      <c r="BR8" s="9"/>
      <c r="BS8" s="9"/>
      <c r="BT8" s="9"/>
      <c r="BU8" s="9"/>
      <c r="BV8" s="9"/>
      <c r="BW8" s="9"/>
      <c r="BX8" s="9"/>
      <c r="BY8" s="10"/>
    </row>
    <row r="9" spans="1:78" ht="18.75" customHeight="1">
      <c r="A9" s="2"/>
      <c r="B9" s="66" t="s">
        <v>12</v>
      </c>
      <c r="C9" s="66"/>
      <c r="D9" s="66"/>
      <c r="E9" s="66"/>
      <c r="F9" s="66"/>
      <c r="G9" s="66"/>
      <c r="H9" s="66"/>
      <c r="I9" s="66" t="s">
        <v>13</v>
      </c>
      <c r="J9" s="66"/>
      <c r="K9" s="66"/>
      <c r="L9" s="66"/>
      <c r="M9" s="66"/>
      <c r="N9" s="66"/>
      <c r="O9" s="66"/>
      <c r="P9" s="66" t="s">
        <v>14</v>
      </c>
      <c r="Q9" s="66"/>
      <c r="R9" s="66"/>
      <c r="S9" s="66"/>
      <c r="T9" s="66"/>
      <c r="U9" s="66"/>
      <c r="V9" s="66"/>
      <c r="W9" s="66" t="s">
        <v>15</v>
      </c>
      <c r="X9" s="66"/>
      <c r="Y9" s="66"/>
      <c r="Z9" s="66"/>
      <c r="AA9" s="66"/>
      <c r="AB9" s="66"/>
      <c r="AC9" s="66"/>
      <c r="AD9" s="66" t="s">
        <v>16</v>
      </c>
      <c r="AE9" s="66"/>
      <c r="AF9" s="66"/>
      <c r="AG9" s="66"/>
      <c r="AH9" s="66"/>
      <c r="AI9" s="66"/>
      <c r="AJ9" s="66"/>
      <c r="AK9" s="4"/>
      <c r="AL9" s="66" t="s">
        <v>17</v>
      </c>
      <c r="AM9" s="66"/>
      <c r="AN9" s="66"/>
      <c r="AO9" s="66"/>
      <c r="AP9" s="66"/>
      <c r="AQ9" s="66"/>
      <c r="AR9" s="66"/>
      <c r="AS9" s="66"/>
      <c r="AT9" s="66" t="s">
        <v>18</v>
      </c>
      <c r="AU9" s="66"/>
      <c r="AV9" s="66"/>
      <c r="AW9" s="66"/>
      <c r="AX9" s="66"/>
      <c r="AY9" s="66"/>
      <c r="AZ9" s="66"/>
      <c r="BA9" s="66"/>
      <c r="BB9" s="66" t="s">
        <v>19</v>
      </c>
      <c r="BC9" s="66"/>
      <c r="BD9" s="66"/>
      <c r="BE9" s="66"/>
      <c r="BF9" s="66"/>
      <c r="BG9" s="66"/>
      <c r="BH9" s="66"/>
      <c r="BI9" s="66"/>
      <c r="BJ9" s="4"/>
      <c r="BK9" s="4"/>
      <c r="BL9" s="67" t="s">
        <v>20</v>
      </c>
      <c r="BM9" s="68"/>
      <c r="BN9" s="11" t="s">
        <v>21</v>
      </c>
      <c r="BO9" s="12"/>
      <c r="BP9" s="12"/>
      <c r="BQ9" s="12"/>
      <c r="BR9" s="12"/>
      <c r="BS9" s="12"/>
      <c r="BT9" s="12"/>
      <c r="BU9" s="12"/>
      <c r="BV9" s="12"/>
      <c r="BW9" s="12"/>
      <c r="BX9" s="12"/>
      <c r="BY9" s="13"/>
    </row>
    <row r="10" spans="1:78" ht="18.75" customHeight="1">
      <c r="A10" s="2"/>
      <c r="B10" s="69" t="str">
        <f>データ!N6</f>
        <v>-</v>
      </c>
      <c r="C10" s="69"/>
      <c r="D10" s="69"/>
      <c r="E10" s="69"/>
      <c r="F10" s="69"/>
      <c r="G10" s="69"/>
      <c r="H10" s="69"/>
      <c r="I10" s="69">
        <f>データ!O6</f>
        <v>56.42</v>
      </c>
      <c r="J10" s="69"/>
      <c r="K10" s="69"/>
      <c r="L10" s="69"/>
      <c r="M10" s="69"/>
      <c r="N10" s="69"/>
      <c r="O10" s="69"/>
      <c r="P10" s="69">
        <f>データ!P6</f>
        <v>18.579999999999998</v>
      </c>
      <c r="Q10" s="69"/>
      <c r="R10" s="69"/>
      <c r="S10" s="69"/>
      <c r="T10" s="69"/>
      <c r="U10" s="69"/>
      <c r="V10" s="69"/>
      <c r="W10" s="69">
        <f>データ!Q6</f>
        <v>100</v>
      </c>
      <c r="X10" s="69"/>
      <c r="Y10" s="69"/>
      <c r="Z10" s="69"/>
      <c r="AA10" s="69"/>
      <c r="AB10" s="69"/>
      <c r="AC10" s="69"/>
      <c r="AD10" s="70">
        <f>データ!R6</f>
        <v>5400</v>
      </c>
      <c r="AE10" s="70"/>
      <c r="AF10" s="70"/>
      <c r="AG10" s="70"/>
      <c r="AH10" s="70"/>
      <c r="AI10" s="70"/>
      <c r="AJ10" s="70"/>
      <c r="AK10" s="2"/>
      <c r="AL10" s="70">
        <f>データ!V6</f>
        <v>3502</v>
      </c>
      <c r="AM10" s="70"/>
      <c r="AN10" s="70"/>
      <c r="AO10" s="70"/>
      <c r="AP10" s="70"/>
      <c r="AQ10" s="70"/>
      <c r="AR10" s="70"/>
      <c r="AS10" s="70"/>
      <c r="AT10" s="69">
        <f>データ!W6</f>
        <v>0.86</v>
      </c>
      <c r="AU10" s="69"/>
      <c r="AV10" s="69"/>
      <c r="AW10" s="69"/>
      <c r="AX10" s="69"/>
      <c r="AY10" s="69"/>
      <c r="AZ10" s="69"/>
      <c r="BA10" s="69"/>
      <c r="BB10" s="69">
        <f>データ!X6</f>
        <v>4072.09</v>
      </c>
      <c r="BC10" s="69"/>
      <c r="BD10" s="69"/>
      <c r="BE10" s="69"/>
      <c r="BF10" s="69"/>
      <c r="BG10" s="69"/>
      <c r="BH10" s="69"/>
      <c r="BI10" s="69"/>
      <c r="BJ10" s="2"/>
      <c r="BK10" s="2"/>
      <c r="BL10" s="59" t="s">
        <v>22</v>
      </c>
      <c r="BM10" s="6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406473</v>
      </c>
      <c r="D6" s="34">
        <f t="shared" si="3"/>
        <v>46</v>
      </c>
      <c r="E6" s="34">
        <f t="shared" si="3"/>
        <v>17</v>
      </c>
      <c r="F6" s="34">
        <f t="shared" si="3"/>
        <v>4</v>
      </c>
      <c r="G6" s="34">
        <f t="shared" si="3"/>
        <v>0</v>
      </c>
      <c r="H6" s="34" t="str">
        <f t="shared" si="3"/>
        <v>福岡県　築上町</v>
      </c>
      <c r="I6" s="34" t="str">
        <f t="shared" si="3"/>
        <v>法適用</v>
      </c>
      <c r="J6" s="34" t="str">
        <f t="shared" si="3"/>
        <v>下水道事業</v>
      </c>
      <c r="K6" s="34" t="str">
        <f t="shared" si="3"/>
        <v>特定環境保全公共下水道</v>
      </c>
      <c r="L6" s="34" t="str">
        <f t="shared" si="3"/>
        <v>D3</v>
      </c>
      <c r="M6" s="34">
        <f t="shared" si="3"/>
        <v>0</v>
      </c>
      <c r="N6" s="35" t="str">
        <f t="shared" si="3"/>
        <v>-</v>
      </c>
      <c r="O6" s="35">
        <f t="shared" si="3"/>
        <v>56.42</v>
      </c>
      <c r="P6" s="35">
        <f t="shared" si="3"/>
        <v>18.579999999999998</v>
      </c>
      <c r="Q6" s="35">
        <f t="shared" si="3"/>
        <v>100</v>
      </c>
      <c r="R6" s="35">
        <f t="shared" si="3"/>
        <v>5400</v>
      </c>
      <c r="S6" s="35">
        <f t="shared" si="3"/>
        <v>19063</v>
      </c>
      <c r="T6" s="35">
        <f t="shared" si="3"/>
        <v>119.61</v>
      </c>
      <c r="U6" s="35">
        <f t="shared" si="3"/>
        <v>159.38</v>
      </c>
      <c r="V6" s="35">
        <f t="shared" si="3"/>
        <v>3502</v>
      </c>
      <c r="W6" s="35">
        <f t="shared" si="3"/>
        <v>0.86</v>
      </c>
      <c r="X6" s="35">
        <f t="shared" si="3"/>
        <v>4072.09</v>
      </c>
      <c r="Y6" s="36" t="str">
        <f>IF(Y7="",NA(),Y7)</f>
        <v>-</v>
      </c>
      <c r="Z6" s="36" t="str">
        <f t="shared" ref="Z6:AH6" si="4">IF(Z7="",NA(),Z7)</f>
        <v>-</v>
      </c>
      <c r="AA6" s="36" t="str">
        <f t="shared" si="4"/>
        <v>-</v>
      </c>
      <c r="AB6" s="36" t="str">
        <f t="shared" si="4"/>
        <v>-</v>
      </c>
      <c r="AC6" s="36">
        <f t="shared" si="4"/>
        <v>117.56</v>
      </c>
      <c r="AD6" s="36" t="str">
        <f t="shared" si="4"/>
        <v>-</v>
      </c>
      <c r="AE6" s="36" t="str">
        <f t="shared" si="4"/>
        <v>-</v>
      </c>
      <c r="AF6" s="36" t="str">
        <f t="shared" si="4"/>
        <v>-</v>
      </c>
      <c r="AG6" s="36" t="str">
        <f t="shared" si="4"/>
        <v>-</v>
      </c>
      <c r="AH6" s="36">
        <f t="shared" si="4"/>
        <v>98.04</v>
      </c>
      <c r="AI6" s="35" t="str">
        <f>IF(AI7="","",IF(AI7="-","【-】","【"&amp;SUBSTITUTE(TEXT(AI7,"#,##0.00"),"-","△")&amp;"】"))</f>
        <v>【100.66】</v>
      </c>
      <c r="AJ6" s="36" t="str">
        <f>IF(AJ7="",NA(),AJ7)</f>
        <v>-</v>
      </c>
      <c r="AK6" s="36" t="str">
        <f t="shared" ref="AK6:AS6" si="5">IF(AK7="",NA(),AK7)</f>
        <v>-</v>
      </c>
      <c r="AL6" s="36" t="str">
        <f t="shared" si="5"/>
        <v>-</v>
      </c>
      <c r="AM6" s="36" t="str">
        <f t="shared" si="5"/>
        <v>-</v>
      </c>
      <c r="AN6" s="35">
        <f t="shared" si="5"/>
        <v>0</v>
      </c>
      <c r="AO6" s="36" t="str">
        <f t="shared" si="5"/>
        <v>-</v>
      </c>
      <c r="AP6" s="36" t="str">
        <f t="shared" si="5"/>
        <v>-</v>
      </c>
      <c r="AQ6" s="36" t="str">
        <f t="shared" si="5"/>
        <v>-</v>
      </c>
      <c r="AR6" s="36" t="str">
        <f t="shared" si="5"/>
        <v>-</v>
      </c>
      <c r="AS6" s="36">
        <f t="shared" si="5"/>
        <v>208.1</v>
      </c>
      <c r="AT6" s="35" t="str">
        <f>IF(AT7="","",IF(AT7="-","【-】","【"&amp;SUBSTITUTE(TEXT(AT7,"#,##0.00"),"-","△")&amp;"】"))</f>
        <v>【105.22】</v>
      </c>
      <c r="AU6" s="36" t="str">
        <f>IF(AU7="",NA(),AU7)</f>
        <v>-</v>
      </c>
      <c r="AV6" s="36" t="str">
        <f t="shared" ref="AV6:BD6" si="6">IF(AV7="",NA(),AV7)</f>
        <v>-</v>
      </c>
      <c r="AW6" s="36" t="str">
        <f t="shared" si="6"/>
        <v>-</v>
      </c>
      <c r="AX6" s="36" t="str">
        <f t="shared" si="6"/>
        <v>-</v>
      </c>
      <c r="AY6" s="36">
        <f t="shared" si="6"/>
        <v>148.41</v>
      </c>
      <c r="AZ6" s="36" t="str">
        <f t="shared" si="6"/>
        <v>-</v>
      </c>
      <c r="BA6" s="36" t="str">
        <f t="shared" si="6"/>
        <v>-</v>
      </c>
      <c r="BB6" s="36" t="str">
        <f t="shared" si="6"/>
        <v>-</v>
      </c>
      <c r="BC6" s="36" t="str">
        <f t="shared" si="6"/>
        <v>-</v>
      </c>
      <c r="BD6" s="36">
        <f t="shared" si="6"/>
        <v>75.290000000000006</v>
      </c>
      <c r="BE6" s="35" t="str">
        <f>IF(BE7="","",IF(BE7="-","【-】","【"&amp;SUBSTITUTE(TEXT(BE7,"#,##0.00"),"-","△")&amp;"】"))</f>
        <v>【54.12】</v>
      </c>
      <c r="BF6" s="36" t="str">
        <f>IF(BF7="",NA(),BF7)</f>
        <v>-</v>
      </c>
      <c r="BG6" s="36" t="str">
        <f t="shared" ref="BG6:BO6" si="7">IF(BG7="",NA(),BG7)</f>
        <v>-</v>
      </c>
      <c r="BH6" s="36" t="str">
        <f t="shared" si="7"/>
        <v>-</v>
      </c>
      <c r="BI6" s="36" t="str">
        <f t="shared" si="7"/>
        <v>-</v>
      </c>
      <c r="BJ6" s="36">
        <f t="shared" si="7"/>
        <v>377.76</v>
      </c>
      <c r="BK6" s="36" t="str">
        <f t="shared" si="7"/>
        <v>-</v>
      </c>
      <c r="BL6" s="36" t="str">
        <f t="shared" si="7"/>
        <v>-</v>
      </c>
      <c r="BM6" s="36" t="str">
        <f t="shared" si="7"/>
        <v>-</v>
      </c>
      <c r="BN6" s="36" t="str">
        <f t="shared" si="7"/>
        <v>-</v>
      </c>
      <c r="BO6" s="36">
        <f t="shared" si="7"/>
        <v>1592.72</v>
      </c>
      <c r="BP6" s="35" t="str">
        <f>IF(BP7="","",IF(BP7="-","【-】","【"&amp;SUBSTITUTE(TEXT(BP7,"#,##0.00"),"-","△")&amp;"】"))</f>
        <v>【1,348.09】</v>
      </c>
      <c r="BQ6" s="36" t="str">
        <f>IF(BQ7="",NA(),BQ7)</f>
        <v>-</v>
      </c>
      <c r="BR6" s="36" t="str">
        <f t="shared" ref="BR6:BZ6" si="8">IF(BR7="",NA(),BR7)</f>
        <v>-</v>
      </c>
      <c r="BS6" s="36" t="str">
        <f t="shared" si="8"/>
        <v>-</v>
      </c>
      <c r="BT6" s="36" t="str">
        <f t="shared" si="8"/>
        <v>-</v>
      </c>
      <c r="BU6" s="36">
        <f t="shared" si="8"/>
        <v>144.46</v>
      </c>
      <c r="BV6" s="36" t="str">
        <f t="shared" si="8"/>
        <v>-</v>
      </c>
      <c r="BW6" s="36" t="str">
        <f t="shared" si="8"/>
        <v>-</v>
      </c>
      <c r="BX6" s="36" t="str">
        <f t="shared" si="8"/>
        <v>-</v>
      </c>
      <c r="BY6" s="36" t="str">
        <f t="shared" si="8"/>
        <v>-</v>
      </c>
      <c r="BZ6" s="36">
        <f t="shared" si="8"/>
        <v>53.7</v>
      </c>
      <c r="CA6" s="35" t="str">
        <f>IF(CA7="","",IF(CA7="-","【-】","【"&amp;SUBSTITUTE(TEXT(CA7,"#,##0.00"),"-","△")&amp;"】"))</f>
        <v>【69.80】</v>
      </c>
      <c r="CB6" s="36" t="str">
        <f>IF(CB7="",NA(),CB7)</f>
        <v>-</v>
      </c>
      <c r="CC6" s="36" t="str">
        <f t="shared" ref="CC6:CK6" si="9">IF(CC7="",NA(),CC7)</f>
        <v>-</v>
      </c>
      <c r="CD6" s="36" t="str">
        <f t="shared" si="9"/>
        <v>-</v>
      </c>
      <c r="CE6" s="36" t="str">
        <f t="shared" si="9"/>
        <v>-</v>
      </c>
      <c r="CF6" s="36">
        <f t="shared" si="9"/>
        <v>170.3</v>
      </c>
      <c r="CG6" s="36" t="str">
        <f t="shared" si="9"/>
        <v>-</v>
      </c>
      <c r="CH6" s="36" t="str">
        <f t="shared" si="9"/>
        <v>-</v>
      </c>
      <c r="CI6" s="36" t="str">
        <f t="shared" si="9"/>
        <v>-</v>
      </c>
      <c r="CJ6" s="36" t="str">
        <f t="shared" si="9"/>
        <v>-</v>
      </c>
      <c r="CK6" s="36">
        <f t="shared" si="9"/>
        <v>300.35000000000002</v>
      </c>
      <c r="CL6" s="35" t="str">
        <f>IF(CL7="","",IF(CL7="-","【-】","【"&amp;SUBSTITUTE(TEXT(CL7,"#,##0.00"),"-","△")&amp;"】"))</f>
        <v>【232.54】</v>
      </c>
      <c r="CM6" s="36" t="str">
        <f>IF(CM7="",NA(),CM7)</f>
        <v>-</v>
      </c>
      <c r="CN6" s="36" t="str">
        <f t="shared" ref="CN6:CV6" si="10">IF(CN7="",NA(),CN7)</f>
        <v>-</v>
      </c>
      <c r="CO6" s="36" t="str">
        <f t="shared" si="10"/>
        <v>-</v>
      </c>
      <c r="CP6" s="36" t="str">
        <f t="shared" si="10"/>
        <v>-</v>
      </c>
      <c r="CQ6" s="36">
        <f t="shared" si="10"/>
        <v>59.48</v>
      </c>
      <c r="CR6" s="36" t="str">
        <f t="shared" si="10"/>
        <v>-</v>
      </c>
      <c r="CS6" s="36" t="str">
        <f t="shared" si="10"/>
        <v>-</v>
      </c>
      <c r="CT6" s="36" t="str">
        <f t="shared" si="10"/>
        <v>-</v>
      </c>
      <c r="CU6" s="36" t="str">
        <f t="shared" si="10"/>
        <v>-</v>
      </c>
      <c r="CV6" s="36">
        <f t="shared" si="10"/>
        <v>37.72</v>
      </c>
      <c r="CW6" s="35" t="str">
        <f>IF(CW7="","",IF(CW7="-","【-】","【"&amp;SUBSTITUTE(TEXT(CW7,"#,##0.00"),"-","△")&amp;"】"))</f>
        <v>【42.17】</v>
      </c>
      <c r="CX6" s="36" t="str">
        <f>IF(CX7="",NA(),CX7)</f>
        <v>-</v>
      </c>
      <c r="CY6" s="36" t="str">
        <f t="shared" ref="CY6:DG6" si="11">IF(CY7="",NA(),CY7)</f>
        <v>-</v>
      </c>
      <c r="CZ6" s="36" t="str">
        <f t="shared" si="11"/>
        <v>-</v>
      </c>
      <c r="DA6" s="36" t="str">
        <f t="shared" si="11"/>
        <v>-</v>
      </c>
      <c r="DB6" s="36">
        <f t="shared" si="11"/>
        <v>79.33</v>
      </c>
      <c r="DC6" s="36" t="str">
        <f t="shared" si="11"/>
        <v>-</v>
      </c>
      <c r="DD6" s="36" t="str">
        <f t="shared" si="11"/>
        <v>-</v>
      </c>
      <c r="DE6" s="36" t="str">
        <f t="shared" si="11"/>
        <v>-</v>
      </c>
      <c r="DF6" s="36" t="str">
        <f t="shared" si="11"/>
        <v>-</v>
      </c>
      <c r="DG6" s="36">
        <f t="shared" si="11"/>
        <v>68.459999999999994</v>
      </c>
      <c r="DH6" s="35" t="str">
        <f>IF(DH7="","",IF(DH7="-","【-】","【"&amp;SUBSTITUTE(TEXT(DH7,"#,##0.00"),"-","△")&amp;"】"))</f>
        <v>【82.30】</v>
      </c>
      <c r="DI6" s="36" t="str">
        <f>IF(DI7="",NA(),DI7)</f>
        <v>-</v>
      </c>
      <c r="DJ6" s="36" t="str">
        <f t="shared" ref="DJ6:DR6" si="12">IF(DJ7="",NA(),DJ7)</f>
        <v>-</v>
      </c>
      <c r="DK6" s="36" t="str">
        <f t="shared" si="12"/>
        <v>-</v>
      </c>
      <c r="DL6" s="36" t="str">
        <f t="shared" si="12"/>
        <v>-</v>
      </c>
      <c r="DM6" s="36">
        <f t="shared" si="12"/>
        <v>2.85</v>
      </c>
      <c r="DN6" s="36" t="str">
        <f t="shared" si="12"/>
        <v>-</v>
      </c>
      <c r="DO6" s="36" t="str">
        <f t="shared" si="12"/>
        <v>-</v>
      </c>
      <c r="DP6" s="36" t="str">
        <f t="shared" si="12"/>
        <v>-</v>
      </c>
      <c r="DQ6" s="36" t="str">
        <f t="shared" si="12"/>
        <v>-</v>
      </c>
      <c r="DR6" s="36">
        <f t="shared" si="12"/>
        <v>18.920000000000002</v>
      </c>
      <c r="DS6" s="35" t="str">
        <f>IF(DS7="","",IF(DS7="-","【-】","【"&amp;SUBSTITUTE(TEXT(DS7,"#,##0.00"),"-","△")&amp;"】"))</f>
        <v>【23.63】</v>
      </c>
      <c r="DT6" s="36" t="str">
        <f>IF(DT7="",NA(),DT7)</f>
        <v>-</v>
      </c>
      <c r="DU6" s="36" t="str">
        <f t="shared" ref="DU6:EC6" si="13">IF(DU7="",NA(),DU7)</f>
        <v>-</v>
      </c>
      <c r="DV6" s="36" t="str">
        <f t="shared" si="13"/>
        <v>-</v>
      </c>
      <c r="DW6" s="36" t="str">
        <f t="shared" si="13"/>
        <v>-</v>
      </c>
      <c r="DX6" s="35">
        <f t="shared" si="13"/>
        <v>0</v>
      </c>
      <c r="DY6" s="36" t="str">
        <f t="shared" si="13"/>
        <v>-</v>
      </c>
      <c r="DZ6" s="36" t="str">
        <f t="shared" si="13"/>
        <v>-</v>
      </c>
      <c r="EA6" s="36" t="str">
        <f t="shared" si="13"/>
        <v>-</v>
      </c>
      <c r="EB6" s="36" t="str">
        <f t="shared" si="13"/>
        <v>-</v>
      </c>
      <c r="EC6" s="35">
        <f t="shared" si="13"/>
        <v>0</v>
      </c>
      <c r="ED6" s="35" t="str">
        <f>IF(ED7="","",IF(ED7="-","【-】","【"&amp;SUBSTITUTE(TEXT(ED7,"#,##0.00"),"-","△")&amp;"】"))</f>
        <v>【0.00】</v>
      </c>
      <c r="EE6" s="36" t="str">
        <f>IF(EE7="",NA(),EE7)</f>
        <v>-</v>
      </c>
      <c r="EF6" s="36" t="str">
        <f t="shared" ref="EF6:EN6" si="14">IF(EF7="",NA(),EF7)</f>
        <v>-</v>
      </c>
      <c r="EG6" s="36" t="str">
        <f t="shared" si="14"/>
        <v>-</v>
      </c>
      <c r="EH6" s="36" t="str">
        <f t="shared" si="14"/>
        <v>-</v>
      </c>
      <c r="EI6" s="35">
        <f t="shared" si="14"/>
        <v>0</v>
      </c>
      <c r="EJ6" s="36" t="str">
        <f t="shared" si="14"/>
        <v>-</v>
      </c>
      <c r="EK6" s="36" t="str">
        <f t="shared" si="14"/>
        <v>-</v>
      </c>
      <c r="EL6" s="36" t="str">
        <f t="shared" si="14"/>
        <v>-</v>
      </c>
      <c r="EM6" s="36" t="str">
        <f t="shared" si="14"/>
        <v>-</v>
      </c>
      <c r="EN6" s="36">
        <f t="shared" si="14"/>
        <v>0.13</v>
      </c>
      <c r="EO6" s="35" t="str">
        <f>IF(EO7="","",IF(EO7="-","【-】","【"&amp;SUBSTITUTE(TEXT(EO7,"#,##0.00"),"-","△")&amp;"】"))</f>
        <v>【0.09】</v>
      </c>
    </row>
    <row r="7" spans="1:148" s="37" customFormat="1">
      <c r="A7" s="29"/>
      <c r="B7" s="38">
        <v>2016</v>
      </c>
      <c r="C7" s="38">
        <v>406473</v>
      </c>
      <c r="D7" s="38">
        <v>46</v>
      </c>
      <c r="E7" s="38">
        <v>17</v>
      </c>
      <c r="F7" s="38">
        <v>4</v>
      </c>
      <c r="G7" s="38">
        <v>0</v>
      </c>
      <c r="H7" s="38" t="s">
        <v>108</v>
      </c>
      <c r="I7" s="38" t="s">
        <v>109</v>
      </c>
      <c r="J7" s="38" t="s">
        <v>110</v>
      </c>
      <c r="K7" s="38" t="s">
        <v>111</v>
      </c>
      <c r="L7" s="38" t="s">
        <v>112</v>
      </c>
      <c r="M7" s="38"/>
      <c r="N7" s="39" t="s">
        <v>113</v>
      </c>
      <c r="O7" s="39">
        <v>56.42</v>
      </c>
      <c r="P7" s="39">
        <v>18.579999999999998</v>
      </c>
      <c r="Q7" s="39">
        <v>100</v>
      </c>
      <c r="R7" s="39">
        <v>5400</v>
      </c>
      <c r="S7" s="39">
        <v>19063</v>
      </c>
      <c r="T7" s="39">
        <v>119.61</v>
      </c>
      <c r="U7" s="39">
        <v>159.38</v>
      </c>
      <c r="V7" s="39">
        <v>3502</v>
      </c>
      <c r="W7" s="39">
        <v>0.86</v>
      </c>
      <c r="X7" s="39">
        <v>4072.09</v>
      </c>
      <c r="Y7" s="39" t="s">
        <v>113</v>
      </c>
      <c r="Z7" s="39" t="s">
        <v>113</v>
      </c>
      <c r="AA7" s="39" t="s">
        <v>113</v>
      </c>
      <c r="AB7" s="39" t="s">
        <v>113</v>
      </c>
      <c r="AC7" s="39">
        <v>117.56</v>
      </c>
      <c r="AD7" s="39" t="s">
        <v>113</v>
      </c>
      <c r="AE7" s="39" t="s">
        <v>113</v>
      </c>
      <c r="AF7" s="39" t="s">
        <v>113</v>
      </c>
      <c r="AG7" s="39" t="s">
        <v>113</v>
      </c>
      <c r="AH7" s="39">
        <v>98.04</v>
      </c>
      <c r="AI7" s="39">
        <v>100.66</v>
      </c>
      <c r="AJ7" s="39" t="s">
        <v>113</v>
      </c>
      <c r="AK7" s="39" t="s">
        <v>113</v>
      </c>
      <c r="AL7" s="39" t="s">
        <v>113</v>
      </c>
      <c r="AM7" s="39" t="s">
        <v>113</v>
      </c>
      <c r="AN7" s="39">
        <v>0</v>
      </c>
      <c r="AO7" s="39" t="s">
        <v>113</v>
      </c>
      <c r="AP7" s="39" t="s">
        <v>113</v>
      </c>
      <c r="AQ7" s="39" t="s">
        <v>113</v>
      </c>
      <c r="AR7" s="39" t="s">
        <v>113</v>
      </c>
      <c r="AS7" s="39">
        <v>208.1</v>
      </c>
      <c r="AT7" s="39">
        <v>105.22</v>
      </c>
      <c r="AU7" s="39" t="s">
        <v>113</v>
      </c>
      <c r="AV7" s="39" t="s">
        <v>113</v>
      </c>
      <c r="AW7" s="39" t="s">
        <v>113</v>
      </c>
      <c r="AX7" s="39" t="s">
        <v>113</v>
      </c>
      <c r="AY7" s="39">
        <v>148.41</v>
      </c>
      <c r="AZ7" s="39" t="s">
        <v>113</v>
      </c>
      <c r="BA7" s="39" t="s">
        <v>113</v>
      </c>
      <c r="BB7" s="39" t="s">
        <v>113</v>
      </c>
      <c r="BC7" s="39" t="s">
        <v>113</v>
      </c>
      <c r="BD7" s="39">
        <v>75.290000000000006</v>
      </c>
      <c r="BE7" s="39">
        <v>54.12</v>
      </c>
      <c r="BF7" s="39" t="s">
        <v>113</v>
      </c>
      <c r="BG7" s="39" t="s">
        <v>113</v>
      </c>
      <c r="BH7" s="39" t="s">
        <v>113</v>
      </c>
      <c r="BI7" s="39" t="s">
        <v>113</v>
      </c>
      <c r="BJ7" s="39">
        <v>377.76</v>
      </c>
      <c r="BK7" s="39" t="s">
        <v>113</v>
      </c>
      <c r="BL7" s="39" t="s">
        <v>113</v>
      </c>
      <c r="BM7" s="39" t="s">
        <v>113</v>
      </c>
      <c r="BN7" s="39" t="s">
        <v>113</v>
      </c>
      <c r="BO7" s="39">
        <v>1592.72</v>
      </c>
      <c r="BP7" s="39">
        <v>1348.09</v>
      </c>
      <c r="BQ7" s="39" t="s">
        <v>113</v>
      </c>
      <c r="BR7" s="39" t="s">
        <v>113</v>
      </c>
      <c r="BS7" s="39" t="s">
        <v>113</v>
      </c>
      <c r="BT7" s="39" t="s">
        <v>113</v>
      </c>
      <c r="BU7" s="39">
        <v>144.46</v>
      </c>
      <c r="BV7" s="39" t="s">
        <v>113</v>
      </c>
      <c r="BW7" s="39" t="s">
        <v>113</v>
      </c>
      <c r="BX7" s="39" t="s">
        <v>113</v>
      </c>
      <c r="BY7" s="39" t="s">
        <v>113</v>
      </c>
      <c r="BZ7" s="39">
        <v>53.7</v>
      </c>
      <c r="CA7" s="39">
        <v>69.8</v>
      </c>
      <c r="CB7" s="39" t="s">
        <v>113</v>
      </c>
      <c r="CC7" s="39" t="s">
        <v>113</v>
      </c>
      <c r="CD7" s="39" t="s">
        <v>113</v>
      </c>
      <c r="CE7" s="39" t="s">
        <v>113</v>
      </c>
      <c r="CF7" s="39">
        <v>170.3</v>
      </c>
      <c r="CG7" s="39" t="s">
        <v>113</v>
      </c>
      <c r="CH7" s="39" t="s">
        <v>113</v>
      </c>
      <c r="CI7" s="39" t="s">
        <v>113</v>
      </c>
      <c r="CJ7" s="39" t="s">
        <v>113</v>
      </c>
      <c r="CK7" s="39">
        <v>300.35000000000002</v>
      </c>
      <c r="CL7" s="39">
        <v>232.54</v>
      </c>
      <c r="CM7" s="39" t="s">
        <v>113</v>
      </c>
      <c r="CN7" s="39" t="s">
        <v>113</v>
      </c>
      <c r="CO7" s="39" t="s">
        <v>113</v>
      </c>
      <c r="CP7" s="39" t="s">
        <v>113</v>
      </c>
      <c r="CQ7" s="39">
        <v>59.48</v>
      </c>
      <c r="CR7" s="39" t="s">
        <v>113</v>
      </c>
      <c r="CS7" s="39" t="s">
        <v>113</v>
      </c>
      <c r="CT7" s="39" t="s">
        <v>113</v>
      </c>
      <c r="CU7" s="39" t="s">
        <v>113</v>
      </c>
      <c r="CV7" s="39">
        <v>37.72</v>
      </c>
      <c r="CW7" s="39">
        <v>42.17</v>
      </c>
      <c r="CX7" s="39" t="s">
        <v>113</v>
      </c>
      <c r="CY7" s="39" t="s">
        <v>113</v>
      </c>
      <c r="CZ7" s="39" t="s">
        <v>113</v>
      </c>
      <c r="DA7" s="39" t="s">
        <v>113</v>
      </c>
      <c r="DB7" s="39">
        <v>79.33</v>
      </c>
      <c r="DC7" s="39" t="s">
        <v>113</v>
      </c>
      <c r="DD7" s="39" t="s">
        <v>113</v>
      </c>
      <c r="DE7" s="39" t="s">
        <v>113</v>
      </c>
      <c r="DF7" s="39" t="s">
        <v>113</v>
      </c>
      <c r="DG7" s="39">
        <v>68.459999999999994</v>
      </c>
      <c r="DH7" s="39">
        <v>82.3</v>
      </c>
      <c r="DI7" s="39" t="s">
        <v>113</v>
      </c>
      <c r="DJ7" s="39" t="s">
        <v>113</v>
      </c>
      <c r="DK7" s="39" t="s">
        <v>113</v>
      </c>
      <c r="DL7" s="39" t="s">
        <v>113</v>
      </c>
      <c r="DM7" s="39">
        <v>2.85</v>
      </c>
      <c r="DN7" s="39" t="s">
        <v>113</v>
      </c>
      <c r="DO7" s="39" t="s">
        <v>113</v>
      </c>
      <c r="DP7" s="39" t="s">
        <v>113</v>
      </c>
      <c r="DQ7" s="39" t="s">
        <v>113</v>
      </c>
      <c r="DR7" s="39">
        <v>18.920000000000002</v>
      </c>
      <c r="DS7" s="39">
        <v>23.63</v>
      </c>
      <c r="DT7" s="39" t="s">
        <v>113</v>
      </c>
      <c r="DU7" s="39" t="s">
        <v>113</v>
      </c>
      <c r="DV7" s="39" t="s">
        <v>113</v>
      </c>
      <c r="DW7" s="39" t="s">
        <v>113</v>
      </c>
      <c r="DX7" s="39">
        <v>0</v>
      </c>
      <c r="DY7" s="39" t="s">
        <v>113</v>
      </c>
      <c r="DZ7" s="39" t="s">
        <v>113</v>
      </c>
      <c r="EA7" s="39" t="s">
        <v>113</v>
      </c>
      <c r="EB7" s="39" t="s">
        <v>113</v>
      </c>
      <c r="EC7" s="39">
        <v>0</v>
      </c>
      <c r="ED7" s="39">
        <v>0</v>
      </c>
      <c r="EE7" s="39" t="s">
        <v>113</v>
      </c>
      <c r="EF7" s="39" t="s">
        <v>113</v>
      </c>
      <c r="EG7" s="39" t="s">
        <v>113</v>
      </c>
      <c r="EH7" s="39" t="s">
        <v>113</v>
      </c>
      <c r="EI7" s="39">
        <v>0</v>
      </c>
      <c r="EJ7" s="39" t="s">
        <v>113</v>
      </c>
      <c r="EK7" s="39" t="s">
        <v>113</v>
      </c>
      <c r="EL7" s="39" t="s">
        <v>113</v>
      </c>
      <c r="EM7" s="39" t="s">
        <v>113</v>
      </c>
      <c r="EN7" s="39">
        <v>0.13</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2017-12-25T01:57:11Z</dcterms:created>
  <dcterms:modified xsi:type="dcterms:W3CDTF">2018-02-02T02:26:51Z</dcterms:modified>
  <cp:category/>
</cp:coreProperties>
</file>