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0586\Desktop\"/>
    </mc:Choice>
  </mc:AlternateContent>
  <bookViews>
    <workbookView xWindow="0" yWindow="0" windowWidth="20490" windowHeight="7530"/>
  </bookViews>
  <sheets>
    <sheet name="様式5号" sheetId="8" r:id="rId1"/>
    <sheet name="様式5号 (記入例)" sheetId="22" r:id="rId2"/>
  </sheets>
  <externalReferences>
    <externalReference r:id="rId3"/>
  </externalReferences>
  <definedNames>
    <definedName name="_xlnm.Print_Area" localSheetId="0">様式5号!$A$3:$AV$60</definedName>
    <definedName name="_xlnm.Print_Area" localSheetId="1">'様式5号 (記入例)'!$A$1:$AX$62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8" l="1"/>
  <c r="CU27" i="8"/>
  <c r="H27" i="8"/>
  <c r="CU26" i="8"/>
  <c r="CU24" i="8"/>
  <c r="CU22" i="8"/>
  <c r="CU15" i="8"/>
  <c r="CU14" i="8"/>
  <c r="CU13" i="8"/>
  <c r="N13" i="8"/>
  <c r="CU10" i="8"/>
  <c r="CZ6" i="8"/>
  <c r="CX6" i="8"/>
  <c r="CU6" i="8"/>
  <c r="CZ5" i="8"/>
  <c r="CX5" i="8"/>
  <c r="CU5" i="8"/>
  <c r="CZ3" i="8"/>
  <c r="CX3" i="8"/>
  <c r="CU3" i="8"/>
  <c r="CV3" i="8" s="1"/>
  <c r="CV5" i="8" l="1"/>
  <c r="CV6" i="8"/>
  <c r="D39" i="8" l="1"/>
</calcChain>
</file>

<file path=xl/sharedStrings.xml><?xml version="1.0" encoding="utf-8"?>
<sst xmlns="http://schemas.openxmlformats.org/spreadsheetml/2006/main" count="216" uniqueCount="106">
  <si>
    <t>令和</t>
    <rPh sb="0" eb="2">
      <t>レイワ</t>
    </rPh>
    <phoneticPr fontId="2"/>
  </si>
  <si>
    <t>申請</t>
    <rPh sb="0" eb="2">
      <t>シンセイ</t>
    </rPh>
    <phoneticPr fontId="2"/>
  </si>
  <si>
    <t>許可</t>
    <rPh sb="0" eb="2">
      <t>キョカ</t>
    </rPh>
    <phoneticPr fontId="2"/>
  </si>
  <si>
    <t>〒</t>
    <phoneticPr fontId="2"/>
  </si>
  <si>
    <t>占用の目的</t>
    <rPh sb="0" eb="2">
      <t>センヨウ</t>
    </rPh>
    <rPh sb="3" eb="5">
      <t>モクテキ</t>
    </rPh>
    <phoneticPr fontId="2"/>
  </si>
  <si>
    <t>路線名</t>
    <rPh sb="0" eb="2">
      <t>ロセン</t>
    </rPh>
    <rPh sb="2" eb="3">
      <t>メイ</t>
    </rPh>
    <phoneticPr fontId="2"/>
  </si>
  <si>
    <t>町道</t>
    <rPh sb="0" eb="2">
      <t>チョウドウ</t>
    </rPh>
    <phoneticPr fontId="2"/>
  </si>
  <si>
    <t>車道</t>
    <rPh sb="0" eb="2">
      <t>シャドウ</t>
    </rPh>
    <phoneticPr fontId="2"/>
  </si>
  <si>
    <t>歩道</t>
    <rPh sb="0" eb="2">
      <t>ホドウ</t>
    </rPh>
    <phoneticPr fontId="2"/>
  </si>
  <si>
    <t>その他</t>
    <rPh sb="2" eb="3">
      <t>タ</t>
    </rPh>
    <phoneticPr fontId="2"/>
  </si>
  <si>
    <t>号線</t>
    <rPh sb="0" eb="2">
      <t>ゴウセン</t>
    </rPh>
    <phoneticPr fontId="2"/>
  </si>
  <si>
    <t>場　所</t>
    <rPh sb="0" eb="1">
      <t>バ</t>
    </rPh>
    <rPh sb="2" eb="3">
      <t>ショ</t>
    </rPh>
    <phoneticPr fontId="2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</si>
  <si>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2"/>
  </si>
  <si>
    <t>占用の場所</t>
    <rPh sb="0" eb="2">
      <t>センヨウ</t>
    </rPh>
    <rPh sb="3" eb="5">
      <t>バショ</t>
    </rPh>
    <phoneticPr fontId="2"/>
  </si>
  <si>
    <t>起点</t>
    <rPh sb="0" eb="2">
      <t>キテン</t>
    </rPh>
    <phoneticPr fontId="2"/>
  </si>
  <si>
    <t>添付書類</t>
    <rPh sb="0" eb="2">
      <t>テンプ</t>
    </rPh>
    <rPh sb="2" eb="4">
      <t>ショルイ</t>
    </rPh>
    <phoneticPr fontId="2"/>
  </si>
  <si>
    <t>位置図</t>
    <rPh sb="0" eb="3">
      <t>イチズ</t>
    </rPh>
    <phoneticPr fontId="2"/>
  </si>
  <si>
    <t>平面図</t>
    <rPh sb="0" eb="3">
      <t>ヘイメンズ</t>
    </rPh>
    <phoneticPr fontId="2"/>
  </si>
  <si>
    <t>縦断図</t>
    <rPh sb="0" eb="2">
      <t>ジュウダン</t>
    </rPh>
    <rPh sb="2" eb="3">
      <t>ズ</t>
    </rPh>
    <phoneticPr fontId="2"/>
  </si>
  <si>
    <t>横断図</t>
    <rPh sb="0" eb="3">
      <t>オウダンズ</t>
    </rPh>
    <phoneticPr fontId="2"/>
  </si>
  <si>
    <t>構造図</t>
    <rPh sb="0" eb="3">
      <t>コウゾウズ</t>
    </rPh>
    <phoneticPr fontId="2"/>
  </si>
  <si>
    <t>字図</t>
    <rPh sb="0" eb="1">
      <t>アザ</t>
    </rPh>
    <rPh sb="1" eb="2">
      <t>ズ</t>
    </rPh>
    <phoneticPr fontId="2"/>
  </si>
  <si>
    <t>求積図</t>
    <rPh sb="0" eb="2">
      <t>キュウセキ</t>
    </rPh>
    <rPh sb="2" eb="3">
      <t>ズ</t>
    </rPh>
    <phoneticPr fontId="2"/>
  </si>
  <si>
    <t>設計図</t>
    <rPh sb="0" eb="3">
      <t>セッケイズ</t>
    </rPh>
    <phoneticPr fontId="2"/>
  </si>
  <si>
    <t>番地</t>
    <rPh sb="0" eb="2">
      <t>バンチ</t>
    </rPh>
    <phoneticPr fontId="2"/>
  </si>
  <si>
    <t>番地まで</t>
    <rPh sb="0" eb="2">
      <t>バンチ</t>
    </rPh>
    <phoneticPr fontId="2"/>
  </si>
  <si>
    <t>工 作 物 ・
物 件 又 は
施設の構造</t>
    <rPh sb="0" eb="1">
      <t>コウ</t>
    </rPh>
    <rPh sb="2" eb="3">
      <t>サク</t>
    </rPh>
    <rPh sb="4" eb="5">
      <t>モノ</t>
    </rPh>
    <rPh sb="8" eb="9">
      <t>モノ</t>
    </rPh>
    <rPh sb="10" eb="11">
      <t>ケン</t>
    </rPh>
    <rPh sb="12" eb="13">
      <t>マタ</t>
    </rPh>
    <rPh sb="16" eb="18">
      <t>シセツ</t>
    </rPh>
    <rPh sb="19" eb="21">
      <t>コウゾウ</t>
    </rPh>
    <phoneticPr fontId="2"/>
  </si>
  <si>
    <t>名　称</t>
    <rPh sb="0" eb="1">
      <t>ナ</t>
    </rPh>
    <rPh sb="2" eb="3">
      <t>ショウ</t>
    </rPh>
    <phoneticPr fontId="2"/>
  </si>
  <si>
    <t>規　模</t>
    <rPh sb="0" eb="1">
      <t>キ</t>
    </rPh>
    <rPh sb="2" eb="3">
      <t>ボ</t>
    </rPh>
    <phoneticPr fontId="2"/>
  </si>
  <si>
    <t>数　量</t>
    <rPh sb="0" eb="1">
      <t>カズ</t>
    </rPh>
    <rPh sb="2" eb="3">
      <t>リョウ</t>
    </rPh>
    <phoneticPr fontId="2"/>
  </si>
  <si>
    <t>占用の期間</t>
    <rPh sb="0" eb="2">
      <t>センヨウ</t>
    </rPh>
    <rPh sb="3" eb="5">
      <t>キカン</t>
    </rPh>
    <phoneticPr fontId="2"/>
  </si>
  <si>
    <t>許可の日から</t>
    <rPh sb="0" eb="2">
      <t>キョカ</t>
    </rPh>
    <rPh sb="3" eb="4">
      <t>ヒ</t>
    </rPh>
    <phoneticPr fontId="2"/>
  </si>
  <si>
    <t>工事の期間</t>
    <rPh sb="0" eb="2">
      <t>コウジ</t>
    </rPh>
    <rPh sb="3" eb="5">
      <t>キカン</t>
    </rPh>
    <phoneticPr fontId="2"/>
  </si>
  <si>
    <t>工事実施
の 方 法</t>
    <rPh sb="0" eb="2">
      <t>コウジ</t>
    </rPh>
    <rPh sb="2" eb="4">
      <t>ジッシ</t>
    </rPh>
    <rPh sb="7" eb="8">
      <t>カタ</t>
    </rPh>
    <rPh sb="9" eb="10">
      <t>ホウ</t>
    </rPh>
    <phoneticPr fontId="2"/>
  </si>
  <si>
    <t>道 路 の
復旧方法</t>
    <rPh sb="0" eb="1">
      <t>ミチ</t>
    </rPh>
    <rPh sb="2" eb="3">
      <t>ミチ</t>
    </rPh>
    <rPh sb="6" eb="8">
      <t>フッキュウ</t>
    </rPh>
    <rPh sb="8" eb="10">
      <t>ホウホウ</t>
    </rPh>
    <phoneticPr fontId="2"/>
  </si>
  <si>
    <t>備　考</t>
    <rPh sb="0" eb="1">
      <t>ビ</t>
    </rPh>
    <rPh sb="2" eb="3">
      <t>コウ</t>
    </rPh>
    <phoneticPr fontId="2"/>
  </si>
  <si>
    <t>占用料については、築上町道路占用料徴収条例による。</t>
    <rPh sb="0" eb="2">
      <t>センヨウ</t>
    </rPh>
    <rPh sb="2" eb="3">
      <t>リョウ</t>
    </rPh>
    <rPh sb="9" eb="12">
      <t>チクジョウマチ</t>
    </rPh>
    <rPh sb="12" eb="14">
      <t>ドウロ</t>
    </rPh>
    <rPh sb="14" eb="16">
      <t>センヨウ</t>
    </rPh>
    <rPh sb="16" eb="17">
      <t>リョウ</t>
    </rPh>
    <rPh sb="17" eb="19">
      <t>チョウシュウ</t>
    </rPh>
    <rPh sb="19" eb="21">
      <t>ジョウレイ</t>
    </rPh>
    <phoneticPr fontId="2"/>
  </si>
  <si>
    <t>字　図</t>
    <rPh sb="0" eb="1">
      <t>アザ</t>
    </rPh>
    <rPh sb="2" eb="3">
      <t>ズ</t>
    </rPh>
    <phoneticPr fontId="2"/>
  </si>
  <si>
    <t>(</t>
    <phoneticPr fontId="2"/>
  </si>
  <si>
    <t>)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</si>
  <si>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</si>
  <si>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</si>
  <si>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変更</t>
    <rPh sb="0" eb="2">
      <t>ヘンコウ</t>
    </rPh>
    <phoneticPr fontId="2"/>
  </si>
  <si>
    <t>番地から　終点</t>
    <rPh sb="0" eb="2">
      <t>バンチ</t>
    </rPh>
    <rPh sb="5" eb="7">
      <t>シュウテン</t>
    </rPh>
    <phoneticPr fontId="2"/>
  </si>
  <si>
    <t>まで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</si>
  <si>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</si>
  <si>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</si>
  <si>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</si>
  <si>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</si>
  <si>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</si>
  <si>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</t>
    <rPh sb="0" eb="2">
      <t>ウケツケ</t>
    </rPh>
    <phoneticPr fontId="2"/>
  </si>
  <si>
    <t>月</t>
    <rPh sb="0" eb="1">
      <t>ゲツ</t>
    </rPh>
    <phoneticPr fontId="2"/>
  </si>
  <si>
    <t>担当者氏名</t>
    <rPh sb="0" eb="3">
      <t>タントウシャ</t>
    </rPh>
    <rPh sb="3" eb="5">
      <t>シメイ</t>
    </rPh>
    <phoneticPr fontId="2"/>
  </si>
  <si>
    <t>所属</t>
    <rPh sb="0" eb="2">
      <t>ショゾク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</si>
  <si>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</si>
  <si>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ナ</t>
    </rPh>
    <phoneticPr fontId="2"/>
  </si>
  <si>
    <t>印</t>
    <rPh sb="0" eb="1">
      <t>イン</t>
    </rPh>
    <phoneticPr fontId="2"/>
  </si>
  <si>
    <t>間</t>
    <rPh sb="0" eb="1">
      <t>カン</t>
    </rPh>
    <phoneticPr fontId="2"/>
  </si>
  <si>
    <t>－</t>
    <phoneticPr fontId="2"/>
  </si>
  <si>
    <t>築上町長　　　　　　　　様</t>
    <rPh sb="12" eb="13">
      <t>サマ</t>
    </rPh>
    <phoneticPr fontId="2"/>
  </si>
  <si>
    <t>道路占用許可申請書</t>
    <rPh sb="0" eb="2">
      <t>ドウロ</t>
    </rPh>
    <rPh sb="2" eb="4">
      <t>センヨウ</t>
    </rPh>
    <rPh sb="4" eb="6">
      <t>キョカ</t>
    </rPh>
    <rPh sb="6" eb="8">
      <t>シンセイ</t>
    </rPh>
    <rPh sb="8" eb="9">
      <t>ショ</t>
    </rPh>
    <phoneticPr fontId="2"/>
  </si>
  <si>
    <t>調査意見事務（下記のほか別紙のとおり）</t>
  </si>
  <si>
    <t>調査意見技術（下記のほか別紙のとおり）</t>
  </si>
  <si>
    <t>T　E　L</t>
    <phoneticPr fontId="2"/>
  </si>
  <si>
    <t>様式第５号（第５条、第１１条関係）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2"/>
  </si>
  <si>
    <t>　築上町道路占用に関する規則第５条の規定により許可を申請します。</t>
    <rPh sb="14" eb="15">
      <t>ダイ</t>
    </rPh>
    <rPh sb="16" eb="17">
      <t>ジョウ</t>
    </rPh>
    <rPh sb="18" eb="20">
      <t>キテイ</t>
    </rPh>
    <rPh sb="23" eb="25">
      <t>キョカ</t>
    </rPh>
    <rPh sb="26" eb="28">
      <t>シンセイ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</si>
  <si>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</si>
  <si>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</si>
  <si>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</si>
  <si>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 xml:space="preserve">記載要領
１.新規、更新、変更については、該当するものを○で囲み、更新・変更の場合には、従前の番号及び年月日を記載すること。
２.申請者が業者等に工事施工を依頼する場合には、「担当者」の欄に所属・氏名・連絡先を記載すること。
３.「場所」の欄には、地番まで記載すること。占用が２以上の地番に及ぶ場合には、起点と終点を記載すること。
　「車道・歩道・その他」については、該当するものを○で囲むこと。
４.変更の許可申請にあっては、関係する欄の下部に変更後のものを記載し、上部の変更前のものを（　）書きすること。
５.「添付書類」欄には、該当するものをまるで囲み、その他必要な書類を添付した場合に、その書類名を記載すること。
</t>
    <phoneticPr fontId="2"/>
  </si>
  <si>
    <t>　築建第　　　号</t>
    <phoneticPr fontId="2"/>
  </si>
  <si>
    <t>)</t>
    <phoneticPr fontId="2"/>
  </si>
  <si>
    <t>写真</t>
    <rPh sb="0" eb="2">
      <t>シャシン</t>
    </rPh>
    <phoneticPr fontId="2"/>
  </si>
  <si>
    <t>(</t>
    <phoneticPr fontId="2"/>
  </si>
  <si>
    <t>原形復旧</t>
    <rPh sb="0" eb="2">
      <t>ゲンケイ</t>
    </rPh>
    <rPh sb="2" eb="4">
      <t>フッキュウ</t>
    </rPh>
    <phoneticPr fontId="2"/>
  </si>
  <si>
    <t>まで</t>
    <phoneticPr fontId="2"/>
  </si>
  <si>
    <t>1箇所、占用面積　1.224㎡</t>
    <rPh sb="1" eb="3">
      <t>カショ</t>
    </rPh>
    <rPh sb="4" eb="6">
      <t>センヨウ</t>
    </rPh>
    <rPh sb="6" eb="8">
      <t>メンセキ</t>
    </rPh>
    <phoneticPr fontId="2"/>
  </si>
  <si>
    <t>幅2,400㎜、奥行510㎜、厚さ140㎜</t>
    <rPh sb="0" eb="1">
      <t>ハバ</t>
    </rPh>
    <rPh sb="8" eb="10">
      <t>オクユ</t>
    </rPh>
    <rPh sb="15" eb="16">
      <t>アツ</t>
    </rPh>
    <phoneticPr fontId="2"/>
  </si>
  <si>
    <t>・コンクリート床板</t>
    <rPh sb="7" eb="9">
      <t>ショウバン</t>
    </rPh>
    <phoneticPr fontId="2"/>
  </si>
  <si>
    <t>L=４.0m</t>
    <phoneticPr fontId="2"/>
  </si>
  <si>
    <t>φ20㎜（外径26㎜）ポリエチレン管</t>
    <rPh sb="5" eb="7">
      <t>ガイケイ</t>
    </rPh>
    <rPh sb="17" eb="18">
      <t>カン</t>
    </rPh>
    <phoneticPr fontId="2"/>
  </si>
  <si>
    <t>・水道管（給水管）</t>
    <rPh sb="1" eb="4">
      <t>スイドウカン</t>
    </rPh>
    <rPh sb="5" eb="8">
      <t>キュウスイカン</t>
    </rPh>
    <phoneticPr fontId="2"/>
  </si>
  <si>
    <t>L=2.0m</t>
    <phoneticPr fontId="2"/>
  </si>
  <si>
    <t>φ100㎜（外径114㎜）硬質塩化ビニル管</t>
    <rPh sb="6" eb="8">
      <t>ガイケイ</t>
    </rPh>
    <rPh sb="13" eb="15">
      <t>コウシツ</t>
    </rPh>
    <rPh sb="15" eb="17">
      <t>エンカ</t>
    </rPh>
    <rPh sb="20" eb="21">
      <t>カン</t>
    </rPh>
    <phoneticPr fontId="2"/>
  </si>
  <si>
    <t>・汚水管</t>
    <rPh sb="1" eb="3">
      <t>オスイ</t>
    </rPh>
    <rPh sb="3" eb="4">
      <t>カン</t>
    </rPh>
    <phoneticPr fontId="2"/>
  </si>
  <si>
    <r>
      <t>番地</t>
    </r>
    <r>
      <rPr>
        <sz val="10"/>
        <color theme="1"/>
        <rFont val="ＭＳ 明朝"/>
        <family val="1"/>
        <charset val="128"/>
      </rPr>
      <t>まで</t>
    </r>
    <rPh sb="0" eb="2">
      <t>バンチ</t>
    </rPh>
    <phoneticPr fontId="2"/>
  </si>
  <si>
    <r>
      <t>番地</t>
    </r>
    <r>
      <rPr>
        <sz val="10"/>
        <color theme="1"/>
        <rFont val="ＭＳ 明朝"/>
        <family val="1"/>
        <charset val="128"/>
      </rPr>
      <t>から　終点</t>
    </r>
    <rPh sb="0" eb="2">
      <t>バンチ</t>
    </rPh>
    <rPh sb="5" eb="7">
      <t>シュウテン</t>
    </rPh>
    <phoneticPr fontId="2"/>
  </si>
  <si>
    <r>
      <t>番地</t>
    </r>
    <r>
      <rPr>
        <sz val="12"/>
        <color rgb="FFFF0000"/>
        <rFont val="UD デジタル 教科書体 NK-B"/>
        <family val="1"/>
        <charset val="128"/>
      </rPr>
      <t>先</t>
    </r>
    <rPh sb="0" eb="2">
      <t>バンチ</t>
    </rPh>
    <rPh sb="2" eb="3">
      <t>サキ</t>
    </rPh>
    <phoneticPr fontId="2"/>
  </si>
  <si>
    <t>椎田891-2</t>
    <rPh sb="0" eb="2">
      <t>シイダ</t>
    </rPh>
    <phoneticPr fontId="2"/>
  </si>
  <si>
    <t>椎田１</t>
    <rPh sb="0" eb="2">
      <t>シイダ</t>
    </rPh>
    <phoneticPr fontId="2"/>
  </si>
  <si>
    <t>・給水管布設のため
・下水道管布設のため
・宅地への進入のため</t>
    <rPh sb="1" eb="4">
      <t>キュウスイカン</t>
    </rPh>
    <rPh sb="4" eb="6">
      <t>フセツ</t>
    </rPh>
    <rPh sb="11" eb="14">
      <t>ゲスイドウ</t>
    </rPh>
    <rPh sb="14" eb="15">
      <t>カン</t>
    </rPh>
    <rPh sb="15" eb="17">
      <t>フセツ</t>
    </rPh>
    <rPh sb="22" eb="24">
      <t>タクチ</t>
    </rPh>
    <rPh sb="26" eb="28">
      <t>シンニュウ</t>
    </rPh>
    <phoneticPr fontId="2"/>
  </si>
  <si>
    <t>080-9999-9999</t>
    <phoneticPr fontId="2"/>
  </si>
  <si>
    <t>T　E　L</t>
    <phoneticPr fontId="2"/>
  </si>
  <si>
    <t>梅木</t>
    <rPh sb="0" eb="2">
      <t>ウメキ</t>
    </rPh>
    <phoneticPr fontId="2"/>
  </si>
  <si>
    <t>株式会社　築上　建設部　管理グループ</t>
    <rPh sb="8" eb="10">
      <t>ケンセツ</t>
    </rPh>
    <rPh sb="10" eb="11">
      <t>ブ</t>
    </rPh>
    <rPh sb="12" eb="14">
      <t>カンリ</t>
    </rPh>
    <phoneticPr fontId="2"/>
  </si>
  <si>
    <t>築上　太郎</t>
    <rPh sb="0" eb="2">
      <t>チクジョウ</t>
    </rPh>
    <rPh sb="3" eb="5">
      <t>タロウ</t>
    </rPh>
    <phoneticPr fontId="2"/>
  </si>
  <si>
    <t>築上町大字椎田9999番地</t>
    <rPh sb="0" eb="2">
      <t>チクジョウ</t>
    </rPh>
    <rPh sb="2" eb="3">
      <t>マチ</t>
    </rPh>
    <rPh sb="3" eb="5">
      <t>オオアザ</t>
    </rPh>
    <rPh sb="5" eb="7">
      <t>シイダ</t>
    </rPh>
    <rPh sb="11" eb="13">
      <t>バンチ</t>
    </rPh>
    <phoneticPr fontId="2"/>
  </si>
  <si>
    <t>0392</t>
    <phoneticPr fontId="2"/>
  </si>
  <si>
    <t>－</t>
    <phoneticPr fontId="2"/>
  </si>
  <si>
    <t>〒</t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</si>
  <si>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</si>
  <si>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　築建第　　　　号</t>
    <rPh sb="1" eb="2">
      <t>チク</t>
    </rPh>
    <rPh sb="2" eb="3">
      <t>タツル</t>
    </rPh>
    <rPh sb="3" eb="4">
      <t>ダイ</t>
    </rPh>
    <rPh sb="8" eb="9">
      <t>ゴウ</t>
    </rPh>
    <phoneticPr fontId="2"/>
  </si>
  <si>
    <t>令和</t>
  </si>
  <si>
    <t/>
  </si>
  <si>
    <t>開削工法、全面通行止め</t>
    <rPh sb="0" eb="2">
      <t>カイサク</t>
    </rPh>
    <rPh sb="2" eb="4">
      <t>コウホウ</t>
    </rPh>
    <rPh sb="5" eb="7">
      <t>ゼンメン</t>
    </rPh>
    <rPh sb="7" eb="10">
      <t>ツウコウド</t>
    </rPh>
    <phoneticPr fontId="2"/>
  </si>
  <si>
    <t>内２日</t>
    <rPh sb="0" eb="1">
      <t>ウチ</t>
    </rPh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</si>
</sst>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&quot; 本&quot;"/>
    <numFmt numFmtId="178" formatCode="#&quot; m&quot;"/>
    <numFmt numFmtId="179" formatCode="#&quot; ㎡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UD デジタル 教科書体 NK-B"/>
      <family val="1"/>
      <charset val="128"/>
    </font>
    <font>
      <sz val="12"/>
      <color rgb="FFFF0000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11"/>
      <color rgb="FFFF000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6" fillId="0" borderId="6" xfId="0" applyFont="1" applyBorder="1">
      <alignment vertical="center"/>
    </xf>
    <xf numFmtId="0" fontId="3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6" fillId="0" borderId="0" xfId="0" applyFont="1" applyBorder="1" applyAlignment="1">
      <alignment shrinkToFit="1"/>
    </xf>
    <xf numFmtId="0" fontId="5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indent="1"/>
    </xf>
    <xf numFmtId="14" fontId="3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9" xfId="0" applyFont="1" applyBorder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9" fontId="3" fillId="0" borderId="10" xfId="0" applyNumberFormat="1" applyFont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 vertical="center" shrinkToFit="1"/>
    </xf>
    <xf numFmtId="178" fontId="3" fillId="0" borderId="2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9" fillId="0" borderId="38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9" fillId="0" borderId="13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shrinkToFit="1"/>
    </xf>
    <xf numFmtId="0" fontId="6" fillId="0" borderId="0" xfId="0" applyFont="1" applyBorder="1" applyAlignment="1">
      <alignment vertical="center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12" fillId="0" borderId="13" xfId="0" applyFont="1" applyBorder="1" applyAlignment="1">
      <alignment horizontal="left" vertical="center" indent="1" shrinkToFit="1"/>
    </xf>
    <xf numFmtId="0" fontId="12" fillId="0" borderId="38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left" vertical="center" indent="1" shrinkToFit="1"/>
    </xf>
    <xf numFmtId="49" fontId="13" fillId="0" borderId="0" xfId="0" applyNumberFormat="1" applyFont="1" applyBorder="1" applyAlignment="1">
      <alignment horizontal="left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177" fontId="11" fillId="0" borderId="8" xfId="0" applyNumberFormat="1" applyFont="1" applyBorder="1" applyAlignment="1">
      <alignment horizontal="left" vertical="center" shrinkToFit="1"/>
    </xf>
    <xf numFmtId="177" fontId="11" fillId="0" borderId="0" xfId="0" applyNumberFormat="1" applyFont="1" applyBorder="1" applyAlignment="1">
      <alignment horizontal="left" vertical="center" shrinkToFit="1"/>
    </xf>
    <xf numFmtId="177" fontId="11" fillId="0" borderId="22" xfId="0" applyNumberFormat="1" applyFont="1" applyBorder="1" applyAlignment="1">
      <alignment horizontal="left" vertical="center" shrinkToFit="1"/>
    </xf>
    <xf numFmtId="178" fontId="11" fillId="0" borderId="8" xfId="0" applyNumberFormat="1" applyFont="1" applyBorder="1" applyAlignment="1">
      <alignment horizontal="left" vertical="center" shrinkToFit="1"/>
    </xf>
    <xf numFmtId="178" fontId="11" fillId="0" borderId="0" xfId="0" applyNumberFormat="1" applyFont="1" applyBorder="1" applyAlignment="1">
      <alignment horizontal="left" vertical="center" shrinkToFit="1"/>
    </xf>
    <xf numFmtId="178" fontId="11" fillId="0" borderId="22" xfId="0" applyNumberFormat="1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79" fontId="12" fillId="0" borderId="10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23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11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151087</xdr:colOff>
      <xdr:row>31</xdr:row>
      <xdr:rowOff>33617</xdr:rowOff>
    </xdr:from>
    <xdr:to>
      <xdr:col>13</xdr:col>
      <xdr:colOff>201707</xdr:colOff>
      <xdr:row>33</xdr:row>
      <xdr:rowOff>781707</xdr:rowOff>
    </xdr:to>
    <xdr:sp macro="" textlink="">
      <xdr:nvSpPr>
        <xdr:cNvPr id="2" name="角丸四角形 1"/>
        <xdr:cNvSpPr/>
      </xdr:nvSpPr>
      <xdr:spPr>
        <a:xfrm>
          <a:off x="4751662" y="7415492"/>
          <a:ext cx="3993970" cy="681415"/>
        </a:xfrm>
        <a:prstGeom prst="roundRect">
          <a:avLst>
            <a:gd name="adj" fmla="val 10581"/>
          </a:avLst>
        </a:prstGeom>
        <a:noFill/>
        <a:ln w="19050">
          <a:solidFill>
            <a:schemeClr val="accent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60059</xdr:rowOff>
    </xdr:from>
    <xdr:to>
      <xdr:col>8</xdr:col>
      <xdr:colOff>61935</xdr:colOff>
      <xdr:row>7</xdr:row>
      <xdr:rowOff>157655</xdr:rowOff>
    </xdr:to>
    <xdr:sp macro="" textlink="">
      <xdr:nvSpPr>
        <xdr:cNvPr id="3" name="テキスト ボックス 2"/>
        <xdr:cNvSpPr txBox="1"/>
      </xdr:nvSpPr>
      <xdr:spPr>
        <a:xfrm>
          <a:off x="0" y="298184"/>
          <a:ext cx="5319735" cy="152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54427</xdr:colOff>
      <xdr:row>50</xdr:row>
      <xdr:rowOff>204108</xdr:rowOff>
    </xdr:from>
    <xdr:to>
      <xdr:col>48</xdr:col>
      <xdr:colOff>40820</xdr:colOff>
      <xdr:row>56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711652" y="12110358"/>
          <a:ext cx="30875968" cy="1415142"/>
        </a:xfrm>
        <a:prstGeom prst="rect">
          <a:avLst/>
        </a:prstGeom>
        <a:pattFill prst="wdUpDiag">
          <a:fgClr>
            <a:schemeClr val="accent1">
              <a:lumMod val="40000"/>
              <a:lumOff val="60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chemeClr val="accent1">
                  <a:lumMod val="75000"/>
                </a:schemeClr>
              </a:solidFill>
            </a:rPr>
            <a:t>記入不要</a:t>
          </a:r>
        </a:p>
      </xdr:txBody>
    </xdr:sp>
    <xdr:clientData/>
  </xdr:twoCellAnchor>
  <xdr:twoCellAnchor>
    <xdr:from>
      <xdr:col>31</xdr:col>
      <xdr:colOff>65690</xdr:colOff>
      <xdr:row>20</xdr:row>
      <xdr:rowOff>140248</xdr:rowOff>
    </xdr:from>
    <xdr:to>
      <xdr:col>48</xdr:col>
      <xdr:colOff>19706</xdr:colOff>
      <xdr:row>21</xdr:row>
      <xdr:rowOff>6569</xdr:rowOff>
    </xdr:to>
    <xdr:sp macro="" textlink="">
      <xdr:nvSpPr>
        <xdr:cNvPr id="5" name="テキスト ボックス 4"/>
        <xdr:cNvSpPr txBox="1"/>
      </xdr:nvSpPr>
      <xdr:spPr>
        <a:xfrm>
          <a:off x="20439665" y="4902748"/>
          <a:ext cx="11126841" cy="104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左記の例を参考に、具体的に記入すること。</a:t>
          </a:r>
        </a:p>
      </xdr:txBody>
    </xdr:sp>
    <xdr:clientData/>
  </xdr:twoCellAnchor>
  <xdr:twoCellAnchor>
    <xdr:from>
      <xdr:col>30</xdr:col>
      <xdr:colOff>60762</xdr:colOff>
      <xdr:row>9</xdr:row>
      <xdr:rowOff>176705</xdr:rowOff>
    </xdr:from>
    <xdr:to>
      <xdr:col>50</xdr:col>
      <xdr:colOff>0</xdr:colOff>
      <xdr:row>11</xdr:row>
      <xdr:rowOff>110031</xdr:rowOff>
    </xdr:to>
    <xdr:sp macro="" textlink="">
      <xdr:nvSpPr>
        <xdr:cNvPr id="6" name="テキスト ボックス 5"/>
        <xdr:cNvSpPr txBox="1"/>
      </xdr:nvSpPr>
      <xdr:spPr>
        <a:xfrm>
          <a:off x="19777512" y="2319830"/>
          <a:ext cx="13083738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↑　提出日を記入</a:t>
          </a:r>
        </a:p>
      </xdr:txBody>
    </xdr:sp>
    <xdr:clientData/>
  </xdr:twoCellAnchor>
  <xdr:twoCellAnchor>
    <xdr:from>
      <xdr:col>28</xdr:col>
      <xdr:colOff>65690</xdr:colOff>
      <xdr:row>6</xdr:row>
      <xdr:rowOff>137948</xdr:rowOff>
    </xdr:from>
    <xdr:to>
      <xdr:col>49</xdr:col>
      <xdr:colOff>400707</xdr:colOff>
      <xdr:row>8</xdr:row>
      <xdr:rowOff>144517</xdr:rowOff>
    </xdr:to>
    <xdr:sp macro="" textlink="">
      <xdr:nvSpPr>
        <xdr:cNvPr id="7" name="テキスト ボックス 6"/>
        <xdr:cNvSpPr txBox="1"/>
      </xdr:nvSpPr>
      <xdr:spPr>
        <a:xfrm>
          <a:off x="18467990" y="1566698"/>
          <a:ext cx="14136742" cy="482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更新又は変更の場合、前回許可番号及び許可日を記入</a:t>
          </a:r>
        </a:p>
        <a:p>
          <a:endParaRPr kumimoji="1" lang="ja-JP" altLang="en-US" sz="10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17</xdr:col>
      <xdr:colOff>65689</xdr:colOff>
      <xdr:row>0</xdr:row>
      <xdr:rowOff>0</xdr:rowOff>
    </xdr:from>
    <xdr:to>
      <xdr:col>38</xdr:col>
      <xdr:colOff>67156</xdr:colOff>
      <xdr:row>1</xdr:row>
      <xdr:rowOff>78827</xdr:rowOff>
    </xdr:to>
    <xdr:sp macro="" textlink="">
      <xdr:nvSpPr>
        <xdr:cNvPr id="8" name="テキスト ボックス 7"/>
        <xdr:cNvSpPr txBox="1"/>
      </xdr:nvSpPr>
      <xdr:spPr>
        <a:xfrm>
          <a:off x="11238514" y="0"/>
          <a:ext cx="13803192" cy="316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該当項目を囲む</a:t>
          </a:r>
        </a:p>
      </xdr:txBody>
    </xdr:sp>
    <xdr:clientData/>
  </xdr:twoCellAnchor>
  <xdr:twoCellAnchor>
    <xdr:from>
      <xdr:col>5</xdr:col>
      <xdr:colOff>82112</xdr:colOff>
      <xdr:row>25</xdr:row>
      <xdr:rowOff>275897</xdr:rowOff>
    </xdr:from>
    <xdr:to>
      <xdr:col>17</xdr:col>
      <xdr:colOff>13138</xdr:colOff>
      <xdr:row>25</xdr:row>
      <xdr:rowOff>545224</xdr:rowOff>
    </xdr:to>
    <xdr:sp macro="" textlink="">
      <xdr:nvSpPr>
        <xdr:cNvPr id="9" name="テキスト ボックス 8"/>
        <xdr:cNvSpPr txBox="1"/>
      </xdr:nvSpPr>
      <xdr:spPr>
        <a:xfrm>
          <a:off x="3368237" y="6190922"/>
          <a:ext cx="7817726" cy="2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２以上の地番にわたる場合に記入</a:t>
          </a:r>
        </a:p>
      </xdr:txBody>
    </xdr:sp>
    <xdr:clientData/>
  </xdr:twoCellAnchor>
  <xdr:twoCellAnchor>
    <xdr:from>
      <xdr:col>25</xdr:col>
      <xdr:colOff>57149</xdr:colOff>
      <xdr:row>60</xdr:row>
      <xdr:rowOff>13138</xdr:rowOff>
    </xdr:from>
    <xdr:to>
      <xdr:col>50</xdr:col>
      <xdr:colOff>0</xdr:colOff>
      <xdr:row>61</xdr:row>
      <xdr:rowOff>85396</xdr:rowOff>
    </xdr:to>
    <xdr:sp macro="" textlink="">
      <xdr:nvSpPr>
        <xdr:cNvPr id="10" name="テキスト ボックス 9"/>
        <xdr:cNvSpPr txBox="1"/>
      </xdr:nvSpPr>
      <xdr:spPr>
        <a:xfrm>
          <a:off x="16487774" y="14300638"/>
          <a:ext cx="16373476" cy="310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添付した書類を囲む</a:t>
          </a:r>
          <a:endParaRPr kumimoji="1" lang="en-US" altLang="ja-JP" sz="1000" b="1">
            <a:solidFill>
              <a:schemeClr val="accent1">
                <a:lumMod val="75000"/>
              </a:schemeClr>
            </a:solidFill>
          </a:endParaRPr>
        </a:p>
        <a:p>
          <a:endParaRPr kumimoji="1" lang="ja-JP" altLang="en-US" sz="10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190501</xdr:colOff>
      <xdr:row>31</xdr:row>
      <xdr:rowOff>32845</xdr:rowOff>
    </xdr:from>
    <xdr:to>
      <xdr:col>13</xdr:col>
      <xdr:colOff>137948</xdr:colOff>
      <xdr:row>35</xdr:row>
      <xdr:rowOff>78827</xdr:rowOff>
    </xdr:to>
    <xdr:sp macro="" textlink="">
      <xdr:nvSpPr>
        <xdr:cNvPr id="11" name="テキスト ボックス 10"/>
        <xdr:cNvSpPr txBox="1"/>
      </xdr:nvSpPr>
      <xdr:spPr>
        <a:xfrm>
          <a:off x="4791076" y="7414720"/>
          <a:ext cx="3890797" cy="998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許可の最大期間を希望する場合は、占用物件により期間が異なるため記入不要　</a:t>
          </a:r>
        </a:p>
      </xdr:txBody>
    </xdr:sp>
    <xdr:clientData/>
  </xdr:twoCellAnchor>
  <xdr:twoCellAnchor>
    <xdr:from>
      <xdr:col>11</xdr:col>
      <xdr:colOff>86937</xdr:colOff>
      <xdr:row>22</xdr:row>
      <xdr:rowOff>65689</xdr:rowOff>
    </xdr:from>
    <xdr:to>
      <xdr:col>22</xdr:col>
      <xdr:colOff>65690</xdr:colOff>
      <xdr:row>24</xdr:row>
      <xdr:rowOff>19834</xdr:rowOff>
    </xdr:to>
    <xdr:sp macro="" textlink="">
      <xdr:nvSpPr>
        <xdr:cNvPr id="12" name="テキスト ボックス 11"/>
        <xdr:cNvSpPr txBox="1"/>
      </xdr:nvSpPr>
      <xdr:spPr>
        <a:xfrm>
          <a:off x="7316412" y="5304439"/>
          <a:ext cx="7208228" cy="430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路線図から転記</a:t>
          </a:r>
        </a:p>
        <a:p>
          <a:r>
            <a:rPr kumimoji="1" lang="en-US" altLang="ja-JP" sz="1000" b="1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不明な場合は空欄可</a:t>
          </a:r>
        </a:p>
      </xdr:txBody>
    </xdr:sp>
    <xdr:clientData/>
  </xdr:twoCellAnchor>
  <xdr:twoCellAnchor>
    <xdr:from>
      <xdr:col>20</xdr:col>
      <xdr:colOff>24572</xdr:colOff>
      <xdr:row>48</xdr:row>
      <xdr:rowOff>202440</xdr:rowOff>
    </xdr:from>
    <xdr:to>
      <xdr:col>48</xdr:col>
      <xdr:colOff>39418</xdr:colOff>
      <xdr:row>59</xdr:row>
      <xdr:rowOff>165426</xdr:rowOff>
    </xdr:to>
    <xdr:sp macro="" textlink="">
      <xdr:nvSpPr>
        <xdr:cNvPr id="13" name="右中かっこ 12"/>
        <xdr:cNvSpPr/>
      </xdr:nvSpPr>
      <xdr:spPr>
        <a:xfrm rot="5400000">
          <a:off x="21086464" y="3715048"/>
          <a:ext cx="2582361" cy="18417146"/>
        </a:xfrm>
        <a:prstGeom prst="rightBrace">
          <a:avLst>
            <a:gd name="adj1" fmla="val 39202"/>
            <a:gd name="adj2" fmla="val 48947"/>
          </a:avLst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19520</xdr:colOff>
      <xdr:row>4</xdr:row>
      <xdr:rowOff>131382</xdr:rowOff>
    </xdr:from>
    <xdr:to>
      <xdr:col>48</xdr:col>
      <xdr:colOff>65689</xdr:colOff>
      <xdr:row>6</xdr:row>
      <xdr:rowOff>138773</xdr:rowOff>
    </xdr:to>
    <xdr:sp macro="" textlink="">
      <xdr:nvSpPr>
        <xdr:cNvPr id="14" name="右中かっこ 13"/>
        <xdr:cNvSpPr/>
      </xdr:nvSpPr>
      <xdr:spPr>
        <a:xfrm rot="5400000">
          <a:off x="25761171" y="-4283794"/>
          <a:ext cx="483641" cy="11218994"/>
        </a:xfrm>
        <a:prstGeom prst="rightBrace">
          <a:avLst>
            <a:gd name="adj1" fmla="val 39202"/>
            <a:gd name="adj2" fmla="val 48947"/>
          </a:avLst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6569</xdr:colOff>
      <xdr:row>1</xdr:row>
      <xdr:rowOff>59120</xdr:rowOff>
    </xdr:from>
    <xdr:to>
      <xdr:col>31</xdr:col>
      <xdr:colOff>3</xdr:colOff>
      <xdr:row>2</xdr:row>
      <xdr:rowOff>30063</xdr:rowOff>
    </xdr:to>
    <xdr:sp macro="" textlink="">
      <xdr:nvSpPr>
        <xdr:cNvPr id="15" name="右中かっこ 14"/>
        <xdr:cNvSpPr/>
      </xdr:nvSpPr>
      <xdr:spPr>
        <a:xfrm rot="16200000">
          <a:off x="15343540" y="-4524126"/>
          <a:ext cx="209068" cy="9851809"/>
        </a:xfrm>
        <a:prstGeom prst="rightBrace">
          <a:avLst>
            <a:gd name="adj1" fmla="val 39202"/>
            <a:gd name="adj2" fmla="val 48947"/>
          </a:avLst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216776</xdr:colOff>
      <xdr:row>42</xdr:row>
      <xdr:rowOff>39414</xdr:rowOff>
    </xdr:from>
    <xdr:to>
      <xdr:col>13</xdr:col>
      <xdr:colOff>228703</xdr:colOff>
      <xdr:row>49</xdr:row>
      <xdr:rowOff>28178</xdr:rowOff>
    </xdr:to>
    <xdr:sp macro="" textlink="">
      <xdr:nvSpPr>
        <xdr:cNvPr id="16" name="テキスト ボックス 15"/>
        <xdr:cNvSpPr txBox="1"/>
      </xdr:nvSpPr>
      <xdr:spPr>
        <a:xfrm>
          <a:off x="4160126" y="10040664"/>
          <a:ext cx="4612502" cy="1655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原則、原形復旧。</a:t>
          </a:r>
        </a:p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舗装部分については、復旧断面図通りに復旧すること。</a:t>
          </a:r>
        </a:p>
      </xdr:txBody>
    </xdr:sp>
    <xdr:clientData/>
  </xdr:twoCellAnchor>
  <xdr:twoCellAnchor>
    <xdr:from>
      <xdr:col>3</xdr:col>
      <xdr:colOff>170793</xdr:colOff>
      <xdr:row>33</xdr:row>
      <xdr:rowOff>229915</xdr:rowOff>
    </xdr:from>
    <xdr:to>
      <xdr:col>7</xdr:col>
      <xdr:colOff>177362</xdr:colOff>
      <xdr:row>37</xdr:row>
      <xdr:rowOff>59122</xdr:rowOff>
    </xdr:to>
    <xdr:sp macro="" textlink="">
      <xdr:nvSpPr>
        <xdr:cNvPr id="17" name="テキスト ボックス 16"/>
        <xdr:cNvSpPr txBox="1"/>
      </xdr:nvSpPr>
      <xdr:spPr>
        <a:xfrm>
          <a:off x="2142468" y="8088040"/>
          <a:ext cx="2635469" cy="781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許可期間の終期がある場合は、ここに記入　↓</a:t>
          </a:r>
        </a:p>
      </xdr:txBody>
    </xdr:sp>
    <xdr:clientData/>
  </xdr:twoCellAnchor>
  <xdr:twoCellAnchor>
    <xdr:from>
      <xdr:col>48</xdr:col>
      <xdr:colOff>58384</xdr:colOff>
      <xdr:row>14</xdr:row>
      <xdr:rowOff>26738</xdr:rowOff>
    </xdr:from>
    <xdr:to>
      <xdr:col>49</xdr:col>
      <xdr:colOff>1266263</xdr:colOff>
      <xdr:row>18</xdr:row>
      <xdr:rowOff>118242</xdr:rowOff>
    </xdr:to>
    <xdr:grpSp>
      <xdr:nvGrpSpPr>
        <xdr:cNvPr id="18" name="グループ化 17"/>
        <xdr:cNvGrpSpPr/>
      </xdr:nvGrpSpPr>
      <xdr:grpSpPr>
        <a:xfrm>
          <a:off x="6344884" y="3008063"/>
          <a:ext cx="1284079" cy="1005904"/>
          <a:chOff x="6272626" y="3009048"/>
          <a:chExt cx="1604573" cy="1011159"/>
        </a:xfrm>
      </xdr:grpSpPr>
      <xdr:sp macro="" textlink="">
        <xdr:nvSpPr>
          <xdr:cNvPr id="19" name="右中かっこ 18"/>
          <xdr:cNvSpPr/>
        </xdr:nvSpPr>
        <xdr:spPr>
          <a:xfrm>
            <a:off x="6272626" y="3009048"/>
            <a:ext cx="171529" cy="663004"/>
          </a:xfrm>
          <a:prstGeom prst="rightBrace">
            <a:avLst>
              <a:gd name="adj1" fmla="val 39202"/>
              <a:gd name="adj2" fmla="val 48947"/>
            </a:avLst>
          </a:prstGeom>
          <a:ln w="1905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6582455" y="3061138"/>
            <a:ext cx="1294744" cy="959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solidFill>
                  <a:schemeClr val="accent1">
                    <a:lumMod val="75000"/>
                  </a:schemeClr>
                </a:solidFill>
              </a:rPr>
              <a:t>書類提出者の連絡先を記入</a:t>
            </a:r>
          </a:p>
        </xdr:txBody>
      </xdr:sp>
    </xdr:grpSp>
    <xdr:clientData/>
  </xdr:twoCellAnchor>
  <xdr:twoCellAnchor>
    <xdr:from>
      <xdr:col>43</xdr:col>
      <xdr:colOff>5584</xdr:colOff>
      <xdr:row>11</xdr:row>
      <xdr:rowOff>216776</xdr:rowOff>
    </xdr:from>
    <xdr:to>
      <xdr:col>49</xdr:col>
      <xdr:colOff>188201</xdr:colOff>
      <xdr:row>14</xdr:row>
      <xdr:rowOff>151086</xdr:rowOff>
    </xdr:to>
    <xdr:sp macro="" textlink="">
      <xdr:nvSpPr>
        <xdr:cNvPr id="21" name="テキスト ボックス 20"/>
        <xdr:cNvSpPr txBox="1"/>
      </xdr:nvSpPr>
      <xdr:spPr>
        <a:xfrm>
          <a:off x="5911084" y="2512301"/>
          <a:ext cx="639817" cy="620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solidFill>
                <a:srgbClr val="FF0000"/>
              </a:solidFill>
            </a:rPr>
            <a:t>㊞</a:t>
          </a:r>
        </a:p>
      </xdr:txBody>
    </xdr:sp>
    <xdr:clientData/>
  </xdr:twoCellAnchor>
  <xdr:twoCellAnchor>
    <xdr:from>
      <xdr:col>11</xdr:col>
      <xdr:colOff>78440</xdr:colOff>
      <xdr:row>11</xdr:row>
      <xdr:rowOff>0</xdr:rowOff>
    </xdr:from>
    <xdr:to>
      <xdr:col>11</xdr:col>
      <xdr:colOff>212912</xdr:colOff>
      <xdr:row>13</xdr:row>
      <xdr:rowOff>201704</xdr:rowOff>
    </xdr:to>
    <xdr:sp macro="" textlink="">
      <xdr:nvSpPr>
        <xdr:cNvPr id="23" name="右中かっこ 22"/>
        <xdr:cNvSpPr/>
      </xdr:nvSpPr>
      <xdr:spPr>
        <a:xfrm rot="10800000">
          <a:off x="2622175" y="2252382"/>
          <a:ext cx="134472" cy="649940"/>
        </a:xfrm>
        <a:prstGeom prst="rightBrace">
          <a:avLst>
            <a:gd name="adj1" fmla="val 39202"/>
            <a:gd name="adj2" fmla="val 48947"/>
          </a:avLst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153866</xdr:colOff>
      <xdr:row>11</xdr:row>
      <xdr:rowOff>67236</xdr:rowOff>
    </xdr:from>
    <xdr:to>
      <xdr:col>11</xdr:col>
      <xdr:colOff>33618</xdr:colOff>
      <xdr:row>16</xdr:row>
      <xdr:rowOff>153865</xdr:rowOff>
    </xdr:to>
    <xdr:sp macro="" textlink="">
      <xdr:nvSpPr>
        <xdr:cNvPr id="24" name="テキスト ボックス 23"/>
        <xdr:cNvSpPr txBox="1"/>
      </xdr:nvSpPr>
      <xdr:spPr>
        <a:xfrm>
          <a:off x="490904" y="2353236"/>
          <a:ext cx="2136445" cy="1222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chemeClr val="accent1">
                  <a:lumMod val="75000"/>
                </a:schemeClr>
              </a:solidFill>
            </a:rPr>
            <a:t>占用物件の所有者</a:t>
          </a:r>
          <a:endParaRPr kumimoji="1" lang="en-US" altLang="ja-JP" sz="1000" b="1">
            <a:solidFill>
              <a:schemeClr val="accent1">
                <a:lumMod val="75000"/>
              </a:schemeClr>
            </a:solidFill>
          </a:endParaRPr>
        </a:p>
        <a:p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（注）申請者が法人の場合、氏名欄に法人名・代表者肩書・代表者氏名を記入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0326/Desktop/&#24314;&#35373;&#35506;&#27096;&#24335;/&#65302;&#12288;&#21344;&#29992;&#35377;&#21487;&#27096;&#24335;/&#36947;&#36335;&#21344;&#29992;&#35377;&#21487;&#38306;&#20418;&#12288;&#12456;&#12463;&#12475;&#12523;&#27096;&#24335;&#26696;%20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号"/>
      <sheetName val="様式2号"/>
      <sheetName val="様式3号"/>
      <sheetName val="様式4号"/>
      <sheetName val="様式5号"/>
      <sheetName val="給水管・排水管サイズ"/>
      <sheetName val="様式6号"/>
      <sheetName val="様式7号"/>
      <sheetName val="様式8号"/>
      <sheetName val="様式9号"/>
      <sheetName val="様式10号"/>
      <sheetName val="様式11号"/>
      <sheetName val="様式12号"/>
      <sheetName val="様式13号"/>
      <sheetName val="様式14号"/>
      <sheetName val="入力シート"/>
      <sheetName val="占用許可書"/>
      <sheetName val="条件書"/>
      <sheetName val="工事完了届"/>
      <sheetName val="警察協議書"/>
      <sheetName val="年号"/>
      <sheetName val="復旧断面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令和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令和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H64"/>
  <sheetViews>
    <sheetView showZeros="0" tabSelected="1" view="pageBreakPreview" zoomScaleNormal="130" zoomScaleSheetLayoutView="100" workbookViewId="0">
      <selection activeCell="BA11" sqref="BA11"/>
    </sheetView>
  </sheetViews>
  <sheetFormatPr defaultColWidth="8.625" defaultRowHeight="13.5" x14ac:dyDescent="0.4"/>
  <cols>
    <col min="1" max="15" width="3.125" style="7" customWidth="1"/>
    <col min="16" max="48" width="1" style="7" customWidth="1"/>
    <col min="49" max="59" width="3.125" style="8" customWidth="1"/>
    <col min="60" max="92" width="1" style="8" customWidth="1"/>
    <col min="93" max="93" width="3.125" style="8" customWidth="1"/>
    <col min="94" max="94" width="8.625" style="7"/>
    <col min="95" max="95" width="10" style="7" bestFit="1" customWidth="1"/>
    <col min="96" max="96" width="3.375" style="7" customWidth="1"/>
    <col min="97" max="97" width="4.125" style="7" customWidth="1"/>
    <col min="98" max="98" width="8.625" style="7"/>
    <col min="99" max="99" width="5.25" style="7" bestFit="1" customWidth="1"/>
    <col min="100" max="100" width="5.125" style="7" customWidth="1"/>
    <col min="101" max="101" width="3.375" style="7" bestFit="1" customWidth="1"/>
    <col min="102" max="102" width="3.5" style="7" customWidth="1"/>
    <col min="103" max="103" width="3.375" style="7" bestFit="1" customWidth="1"/>
    <col min="104" max="104" width="3.5" style="7" customWidth="1"/>
    <col min="105" max="105" width="3.375" style="7" bestFit="1" customWidth="1"/>
    <col min="106" max="16384" width="8.625" style="7"/>
  </cols>
  <sheetData>
    <row r="3" spans="1:105" ht="12.95" customHeight="1" x14ac:dyDescent="0.4">
      <c r="A3" s="190" t="s">
        <v>64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AV3" s="8"/>
      <c r="AW3" s="9"/>
      <c r="AX3" s="9"/>
      <c r="AY3" s="9"/>
      <c r="AZ3" s="9"/>
      <c r="BA3" s="9"/>
      <c r="BB3" s="9"/>
      <c r="BC3" s="9"/>
      <c r="CT3" s="10" t="s">
        <v>1</v>
      </c>
      <c r="CU3" s="10" t="e">
        <f>IF(#REF!="",#REF!,IF(VLOOKUP(#REF!,#REF!,8,0)&lt;#REF!,#REF!,#REF!))</f>
        <v>#REF!</v>
      </c>
      <c r="CV3" s="10" t="e">
        <f>YEAR(VLOOKUP(#REF!,#REF!,8,0))-YEAR(VLOOKUP(CU3,#REF!,2,0))+1</f>
        <v>#REF!</v>
      </c>
      <c r="CW3" s="7" t="s">
        <v>45</v>
      </c>
      <c r="CX3" s="7" t="e">
        <f>MONTH(VLOOKUP(#REF!,#REF!,8,0))</f>
        <v>#REF!</v>
      </c>
      <c r="CY3" s="7" t="s">
        <v>46</v>
      </c>
      <c r="CZ3" s="7" t="e">
        <f>DAY(VLOOKUP(#REF!,#REF!,8,0))</f>
        <v>#REF!</v>
      </c>
      <c r="DA3" s="7" t="s">
        <v>47</v>
      </c>
    </row>
    <row r="4" spans="1:105" ht="3" customHeight="1" x14ac:dyDescent="0.4">
      <c r="P4" s="59"/>
      <c r="Q4" s="60"/>
      <c r="R4" s="60"/>
      <c r="S4" s="60"/>
      <c r="T4" s="61"/>
      <c r="U4" s="59"/>
      <c r="V4" s="60"/>
      <c r="W4" s="60"/>
      <c r="X4" s="60"/>
      <c r="Y4" s="61"/>
      <c r="Z4" s="59"/>
      <c r="AA4" s="60"/>
      <c r="AB4" s="60"/>
      <c r="AC4" s="60"/>
      <c r="AD4" s="61"/>
      <c r="AE4" s="191" t="s">
        <v>70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23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T4" s="10"/>
      <c r="CU4" s="10"/>
      <c r="CV4" s="10"/>
    </row>
    <row r="5" spans="1:105" ht="12.95" customHeight="1" x14ac:dyDescent="0.4">
      <c r="A5" s="8"/>
      <c r="B5" s="8"/>
      <c r="C5" s="8"/>
      <c r="D5" s="8"/>
      <c r="E5" s="8"/>
      <c r="F5" s="8"/>
      <c r="G5" s="8"/>
      <c r="H5" s="8"/>
      <c r="P5" s="38"/>
      <c r="Q5" s="193" t="s">
        <v>40</v>
      </c>
      <c r="R5" s="193"/>
      <c r="S5" s="193"/>
      <c r="T5" s="62"/>
      <c r="U5" s="63"/>
      <c r="V5" s="193" t="s">
        <v>41</v>
      </c>
      <c r="W5" s="193"/>
      <c r="X5" s="193"/>
      <c r="Y5" s="62"/>
      <c r="Z5" s="63"/>
      <c r="AA5" s="193" t="s">
        <v>42</v>
      </c>
      <c r="AB5" s="193"/>
      <c r="AC5" s="193"/>
      <c r="AD5" s="62"/>
      <c r="AE5" s="176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24"/>
      <c r="BI5" s="31"/>
      <c r="BJ5" s="31"/>
      <c r="BK5" s="31"/>
      <c r="BL5" s="32"/>
      <c r="BM5" s="32"/>
      <c r="BN5" s="31"/>
      <c r="BO5" s="31"/>
      <c r="BP5" s="31"/>
      <c r="BQ5" s="32"/>
      <c r="BR5" s="32"/>
      <c r="BS5" s="31"/>
      <c r="BT5" s="31"/>
      <c r="BU5" s="31"/>
      <c r="BV5" s="32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T5" s="10" t="s">
        <v>2</v>
      </c>
      <c r="CU5" s="10" t="e">
        <f>IF(#REF!="",#REF!,IF(VLOOKUP(#REF!,#REF!,6,0)&lt;#REF!,#REF!,#REF!))</f>
        <v>#REF!</v>
      </c>
      <c r="CV5" s="10" t="e">
        <f>YEAR(VLOOKUP(#REF!,#REF!,6,0))-YEAR(VLOOKUP(CU3,#REF!,2,0))+1</f>
        <v>#REF!</v>
      </c>
      <c r="CW5" s="7" t="s">
        <v>45</v>
      </c>
      <c r="CX5" s="7" t="e">
        <f>MONTH(VLOOKUP(#REF!,#REF!,6,0))</f>
        <v>#REF!</v>
      </c>
      <c r="CY5" s="7" t="s">
        <v>48</v>
      </c>
      <c r="CZ5" s="7" t="e">
        <f>DAY(VLOOKUP(#REF!,#REF!,6,0))</f>
        <v>#REF!</v>
      </c>
      <c r="DA5" s="7" t="s">
        <v>49</v>
      </c>
    </row>
    <row r="6" spans="1:105" ht="12.95" customHeight="1" x14ac:dyDescent="0.4">
      <c r="A6" s="8"/>
      <c r="B6" s="8"/>
      <c r="C6" s="8"/>
      <c r="D6" s="8"/>
      <c r="E6" s="8"/>
      <c r="F6" s="8"/>
      <c r="G6" s="8"/>
      <c r="H6" s="8"/>
      <c r="P6" s="38"/>
      <c r="Q6" s="193"/>
      <c r="R6" s="193"/>
      <c r="S6" s="193"/>
      <c r="T6" s="62"/>
      <c r="U6" s="63"/>
      <c r="V6" s="193"/>
      <c r="W6" s="193"/>
      <c r="X6" s="193"/>
      <c r="Y6" s="62"/>
      <c r="Z6" s="63"/>
      <c r="AA6" s="193"/>
      <c r="AB6" s="193"/>
      <c r="AC6" s="193"/>
      <c r="AD6" s="62"/>
      <c r="AE6" s="79"/>
      <c r="AF6" s="204"/>
      <c r="AG6" s="204"/>
      <c r="AH6" s="204"/>
      <c r="AI6" s="204"/>
      <c r="AJ6" s="204"/>
      <c r="AK6" s="204"/>
      <c r="AL6" s="204"/>
      <c r="AM6" s="204" t="s">
        <v>66</v>
      </c>
      <c r="AN6" s="204"/>
      <c r="AO6" s="204"/>
      <c r="AP6" s="204"/>
      <c r="AQ6" s="204" t="s">
        <v>68</v>
      </c>
      <c r="AR6" s="204"/>
      <c r="AS6" s="204"/>
      <c r="AT6" s="204"/>
      <c r="AU6" s="204" t="s">
        <v>67</v>
      </c>
      <c r="AV6" s="205"/>
      <c r="BI6" s="31"/>
      <c r="BJ6" s="31"/>
      <c r="BK6" s="31"/>
      <c r="BL6" s="32"/>
      <c r="BM6" s="32"/>
      <c r="BN6" s="31"/>
      <c r="BO6" s="31"/>
      <c r="BP6" s="31"/>
      <c r="BQ6" s="32"/>
      <c r="BR6" s="32"/>
      <c r="BS6" s="31"/>
      <c r="BT6" s="31"/>
      <c r="BU6" s="31"/>
      <c r="BV6" s="32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T6" s="10" t="s">
        <v>50</v>
      </c>
      <c r="CU6" s="10" t="e">
        <f>IF(#REF!="",#REF!,IF(VLOOKUP(#REF!,#REF!,6,0)&lt;#REF!,#REF!,#REF!))</f>
        <v>#REF!</v>
      </c>
      <c r="CV6" s="10" t="e">
        <f>YEAR(VLOOKUP(#REF!,#REF!,4,0))-YEAR(VLOOKUP(CU3,#REF!,2,0))+1</f>
        <v>#REF!</v>
      </c>
      <c r="CW6" s="7" t="s">
        <v>45</v>
      </c>
      <c r="CX6" s="7" t="e">
        <f>MONTH(VLOOKUP(#REF!,#REF!,4,0))</f>
        <v>#REF!</v>
      </c>
      <c r="CY6" s="7" t="s">
        <v>51</v>
      </c>
      <c r="CZ6" s="7" t="e">
        <f>DAY(VLOOKUP(#REF!,#REF!,4,0))</f>
        <v>#REF!</v>
      </c>
      <c r="DA6" s="7" t="s">
        <v>47</v>
      </c>
    </row>
    <row r="7" spans="1:105" ht="3" customHeight="1" x14ac:dyDescent="0.4">
      <c r="P7" s="40"/>
      <c r="Q7" s="41"/>
      <c r="R7" s="41"/>
      <c r="S7" s="41"/>
      <c r="T7" s="42"/>
      <c r="U7" s="40"/>
      <c r="V7" s="41"/>
      <c r="W7" s="41"/>
      <c r="X7" s="41"/>
      <c r="Y7" s="42"/>
      <c r="Z7" s="40"/>
      <c r="AA7" s="41"/>
      <c r="AB7" s="41"/>
      <c r="AC7" s="41"/>
      <c r="AD7" s="42"/>
      <c r="AE7" s="80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2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</row>
    <row r="9" spans="1:105" ht="18" customHeight="1" x14ac:dyDescent="0.4">
      <c r="J9" s="199" t="s">
        <v>60</v>
      </c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43"/>
      <c r="W9" s="43"/>
      <c r="BC9" s="11"/>
      <c r="BD9" s="11"/>
      <c r="BE9" s="11"/>
      <c r="BF9" s="11"/>
      <c r="BG9" s="11"/>
      <c r="BH9" s="11"/>
      <c r="BI9" s="11"/>
      <c r="BJ9" s="11"/>
      <c r="BK9" s="12"/>
      <c r="BL9" s="12"/>
      <c r="BM9" s="12"/>
      <c r="BN9" s="13"/>
      <c r="BO9" s="13"/>
      <c r="CU9" s="10"/>
    </row>
    <row r="10" spans="1:105" ht="18" customHeight="1" x14ac:dyDescent="0.4"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43"/>
      <c r="W10" s="43"/>
      <c r="BC10" s="11"/>
      <c r="BD10" s="11"/>
      <c r="BE10" s="11"/>
      <c r="BF10" s="11"/>
      <c r="BG10" s="11"/>
      <c r="BH10" s="11"/>
      <c r="BI10" s="11"/>
      <c r="BJ10" s="11"/>
      <c r="BK10" s="12"/>
      <c r="BL10" s="12"/>
      <c r="BM10" s="12"/>
      <c r="BN10" s="13"/>
      <c r="BO10" s="13"/>
      <c r="CU10" s="10" t="e">
        <f>VLOOKUP(#REF!,#REF!,12,0)</f>
        <v>#REF!</v>
      </c>
    </row>
    <row r="11" spans="1:105" s="1" customFormat="1" ht="18" customHeight="1" x14ac:dyDescent="0.4">
      <c r="X11" s="14"/>
      <c r="Y11" s="195"/>
      <c r="Z11" s="195"/>
      <c r="AA11" s="195"/>
      <c r="AB11" s="195"/>
      <c r="AC11" s="195"/>
      <c r="AD11" s="195"/>
      <c r="AE11" s="195"/>
      <c r="AF11" s="195"/>
      <c r="AG11" s="195"/>
      <c r="AH11" s="195" t="s">
        <v>45</v>
      </c>
      <c r="AI11" s="195"/>
      <c r="AJ11" s="195"/>
      <c r="AK11" s="195"/>
      <c r="AL11" s="195"/>
      <c r="AM11" s="195"/>
      <c r="AN11" s="195" t="s">
        <v>46</v>
      </c>
      <c r="AO11" s="195"/>
      <c r="AP11" s="195"/>
      <c r="AQ11" s="195"/>
      <c r="AR11" s="195"/>
      <c r="AS11" s="195"/>
      <c r="AT11" s="195" t="s">
        <v>47</v>
      </c>
      <c r="AU11" s="195"/>
      <c r="AV11" s="195"/>
    </row>
    <row r="12" spans="1:105" s="1" customFormat="1" ht="18" customHeight="1" x14ac:dyDescent="0.4">
      <c r="A12" s="15" t="s">
        <v>59</v>
      </c>
      <c r="B12" s="15"/>
    </row>
    <row r="13" spans="1:105" ht="18" customHeight="1" x14ac:dyDescent="0.4">
      <c r="G13" s="8"/>
      <c r="L13" s="196" t="s">
        <v>3</v>
      </c>
      <c r="M13" s="196" t="s">
        <v>3</v>
      </c>
      <c r="N13" s="196" t="e">
        <f>VLOOKUP(#REF!,#REF!,9,0)</f>
        <v>#REF!</v>
      </c>
      <c r="O13" s="197"/>
      <c r="P13" s="197"/>
      <c r="Q13" s="197"/>
      <c r="R13" s="197"/>
      <c r="S13" s="197"/>
      <c r="T13" s="197"/>
      <c r="U13" s="197"/>
      <c r="V13" s="198" t="s">
        <v>58</v>
      </c>
      <c r="W13" s="198"/>
      <c r="X13" s="198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BE13" s="16"/>
      <c r="BF13" s="9"/>
      <c r="BG13" s="9"/>
      <c r="BH13" s="9"/>
      <c r="BI13" s="9"/>
      <c r="BJ13" s="9"/>
      <c r="BK13" s="9"/>
      <c r="BL13" s="9"/>
      <c r="CN13" s="17"/>
      <c r="CT13" s="18" t="s">
        <v>17</v>
      </c>
      <c r="CU13" s="10" t="e">
        <f>VLOOKUP(#REF!,#REF!,42,0)</f>
        <v>#REF!</v>
      </c>
    </row>
    <row r="14" spans="1:105" ht="18" customHeight="1" x14ac:dyDescent="0.4">
      <c r="L14" s="200" t="s">
        <v>54</v>
      </c>
      <c r="M14" s="200"/>
      <c r="N14" s="200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BE14" s="9"/>
      <c r="BF14" s="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T14" s="18" t="s">
        <v>18</v>
      </c>
      <c r="CU14" s="10" t="e">
        <f>VLOOKUP(#REF!,#REF!,43,0)</f>
        <v>#REF!</v>
      </c>
    </row>
    <row r="15" spans="1:105" ht="18" customHeight="1" x14ac:dyDescent="0.4">
      <c r="L15" s="200" t="s">
        <v>55</v>
      </c>
      <c r="M15" s="200"/>
      <c r="N15" s="200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78"/>
      <c r="AS15" s="78" t="s">
        <v>56</v>
      </c>
      <c r="AT15" s="78"/>
      <c r="AU15" s="78"/>
      <c r="AV15" s="78"/>
      <c r="BE15" s="9"/>
      <c r="BF15" s="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T15" s="18" t="s">
        <v>19</v>
      </c>
      <c r="CU15" s="10" t="e">
        <f>VLOOKUP(#REF!,#REF!,44,0)</f>
        <v>#REF!</v>
      </c>
    </row>
    <row r="16" spans="1:105" s="1" customFormat="1" ht="18" customHeight="1" x14ac:dyDescent="0.4">
      <c r="L16" s="200" t="s">
        <v>53</v>
      </c>
      <c r="M16" s="200"/>
      <c r="N16" s="200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</row>
    <row r="17" spans="1:112" s="1" customFormat="1" ht="18" customHeight="1" x14ac:dyDescent="0.4">
      <c r="L17" s="200" t="s">
        <v>52</v>
      </c>
      <c r="M17" s="200"/>
      <c r="N17" s="200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</row>
    <row r="18" spans="1:112" s="1" customFormat="1" ht="18" customHeight="1" x14ac:dyDescent="0.4">
      <c r="L18" s="200" t="s">
        <v>63</v>
      </c>
      <c r="M18" s="200"/>
      <c r="N18" s="200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</row>
    <row r="19" spans="1:112" s="1" customFormat="1" ht="18" customHeight="1" x14ac:dyDescent="0.4">
      <c r="A19" s="15"/>
      <c r="B19" s="15"/>
      <c r="U19" s="20"/>
      <c r="V19" s="20"/>
      <c r="W19" s="20"/>
      <c r="X19" s="20"/>
    </row>
    <row r="20" spans="1:112" s="1" customFormat="1" ht="18" customHeight="1" x14ac:dyDescent="0.4">
      <c r="A20" s="119" t="s">
        <v>65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</row>
    <row r="21" spans="1:112" s="1" customFormat="1" ht="18" customHeight="1" thickBot="1" x14ac:dyDescent="0.4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</row>
    <row r="22" spans="1:112" ht="18" customHeight="1" x14ac:dyDescent="0.4">
      <c r="A22" s="207" t="s">
        <v>4</v>
      </c>
      <c r="B22" s="208"/>
      <c r="C22" s="208"/>
      <c r="D22" s="209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1"/>
      <c r="AW22" s="9"/>
      <c r="AX22" s="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T22" s="18" t="s">
        <v>21</v>
      </c>
      <c r="CU22" s="10" t="e">
        <f>VLOOKUP(#REF!,#REF!,46,0)</f>
        <v>#REF!</v>
      </c>
    </row>
    <row r="23" spans="1:112" ht="3" customHeight="1" x14ac:dyDescent="0.4">
      <c r="A23" s="212" t="s">
        <v>13</v>
      </c>
      <c r="B23" s="184"/>
      <c r="C23" s="184"/>
      <c r="D23" s="171" t="s">
        <v>5</v>
      </c>
      <c r="E23" s="184"/>
      <c r="F23" s="184"/>
      <c r="G23" s="153" t="s">
        <v>6</v>
      </c>
      <c r="H23" s="153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53" t="s">
        <v>10</v>
      </c>
      <c r="U23" s="153"/>
      <c r="V23" s="153"/>
      <c r="W23" s="153"/>
      <c r="X23" s="153"/>
      <c r="Y23" s="214"/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30"/>
      <c r="AS23" s="30"/>
      <c r="AT23" s="30"/>
      <c r="AU23" s="30"/>
      <c r="AV23" s="65"/>
      <c r="AW23" s="9"/>
      <c r="AX23" s="9"/>
      <c r="AY23" s="9"/>
      <c r="AZ23" s="9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9"/>
      <c r="BM23" s="9"/>
      <c r="BN23" s="9"/>
      <c r="BO23" s="9"/>
      <c r="BP23" s="9"/>
      <c r="BQ23" s="9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16"/>
      <c r="CK23" s="16"/>
      <c r="CL23" s="16"/>
      <c r="CM23" s="16"/>
      <c r="CN23" s="16"/>
      <c r="CU23" s="10"/>
    </row>
    <row r="24" spans="1:112" ht="18" customHeight="1" x14ac:dyDescent="0.4">
      <c r="A24" s="212"/>
      <c r="B24" s="184"/>
      <c r="C24" s="184"/>
      <c r="D24" s="171"/>
      <c r="E24" s="184"/>
      <c r="F24" s="184"/>
      <c r="G24" s="153"/>
      <c r="H24" s="153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53"/>
      <c r="U24" s="153"/>
      <c r="V24" s="153"/>
      <c r="W24" s="153"/>
      <c r="X24" s="153"/>
      <c r="Y24" s="214"/>
      <c r="Z24" s="22"/>
      <c r="AA24" s="153" t="s">
        <v>7</v>
      </c>
      <c r="AB24" s="153"/>
      <c r="AC24" s="153"/>
      <c r="AD24" s="153"/>
      <c r="AE24" s="153"/>
      <c r="AF24" s="9"/>
      <c r="AG24" s="9"/>
      <c r="AH24" s="153" t="s">
        <v>8</v>
      </c>
      <c r="AI24" s="153"/>
      <c r="AJ24" s="153"/>
      <c r="AK24" s="153"/>
      <c r="AL24" s="153"/>
      <c r="AM24" s="9"/>
      <c r="AN24" s="9"/>
      <c r="AO24" s="153" t="s">
        <v>9</v>
      </c>
      <c r="AP24" s="153"/>
      <c r="AQ24" s="153"/>
      <c r="AR24" s="153"/>
      <c r="AS24" s="153"/>
      <c r="AT24" s="153"/>
      <c r="AU24" s="153"/>
      <c r="AV24" s="66"/>
      <c r="AW24" s="9"/>
      <c r="AX24" s="9"/>
      <c r="AY24" s="9"/>
      <c r="AZ24" s="9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9"/>
      <c r="BM24" s="9"/>
      <c r="BN24" s="9"/>
      <c r="BO24" s="9"/>
      <c r="BP24" s="9"/>
      <c r="BQ24" s="9"/>
      <c r="BR24" s="21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16"/>
      <c r="CT24" s="18" t="s">
        <v>22</v>
      </c>
      <c r="CU24" s="10" t="e">
        <f>VLOOKUP(#REF!,#REF!,47,0)</f>
        <v>#REF!</v>
      </c>
    </row>
    <row r="25" spans="1:112" ht="3" customHeight="1" x14ac:dyDescent="0.4">
      <c r="A25" s="212"/>
      <c r="B25" s="184"/>
      <c r="C25" s="184"/>
      <c r="D25" s="171"/>
      <c r="E25" s="184"/>
      <c r="F25" s="184"/>
      <c r="G25" s="213"/>
      <c r="H25" s="213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213"/>
      <c r="U25" s="213"/>
      <c r="V25" s="213"/>
      <c r="W25" s="213"/>
      <c r="X25" s="213"/>
      <c r="Y25" s="215"/>
      <c r="Z25" s="23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5"/>
      <c r="AS25" s="25"/>
      <c r="AT25" s="25"/>
      <c r="AU25" s="25"/>
      <c r="AV25" s="67"/>
      <c r="AW25" s="9"/>
      <c r="AX25" s="9"/>
      <c r="AY25" s="9"/>
      <c r="AZ25" s="9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9"/>
      <c r="BM25" s="9"/>
      <c r="BN25" s="9"/>
      <c r="BO25" s="9"/>
      <c r="BP25" s="9"/>
      <c r="BQ25" s="9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16"/>
      <c r="CK25" s="16"/>
      <c r="CL25" s="16"/>
      <c r="CM25" s="16"/>
      <c r="CN25" s="16"/>
      <c r="CU25" s="10"/>
    </row>
    <row r="26" spans="1:112" ht="18" customHeight="1" x14ac:dyDescent="0.4">
      <c r="A26" s="212"/>
      <c r="B26" s="184"/>
      <c r="C26" s="184"/>
      <c r="D26" s="171" t="s">
        <v>11</v>
      </c>
      <c r="E26" s="184"/>
      <c r="F26" s="184"/>
      <c r="G26" s="185" t="s">
        <v>12</v>
      </c>
      <c r="H26" s="185"/>
      <c r="I26" s="185"/>
      <c r="J26" s="185"/>
      <c r="K26" s="185"/>
      <c r="L26" s="185"/>
      <c r="M26" s="185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7" t="s">
        <v>24</v>
      </c>
      <c r="AO26" s="187"/>
      <c r="AP26" s="187"/>
      <c r="AQ26" s="187"/>
      <c r="AR26" s="187"/>
      <c r="AS26" s="187"/>
      <c r="AT26" s="187"/>
      <c r="AU26" s="187"/>
      <c r="AV26" s="18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T26" s="18" t="s">
        <v>23</v>
      </c>
      <c r="CU26" s="10" t="e">
        <f>VLOOKUP(#REF!,#REF!,48,0)</f>
        <v>#REF!</v>
      </c>
    </row>
    <row r="27" spans="1:112" ht="18" customHeight="1" x14ac:dyDescent="0.4">
      <c r="A27" s="212"/>
      <c r="B27" s="184"/>
      <c r="C27" s="184"/>
      <c r="D27" s="169" t="s">
        <v>14</v>
      </c>
      <c r="E27" s="170"/>
      <c r="F27" s="170"/>
      <c r="G27" s="170"/>
      <c r="H27" s="189" t="str">
        <f>IF(ISERROR(VLOOKUP(#REF!,#REF!,17,0)),"",VLOOKUP(#REF!,#REF!,17,0))</f>
        <v/>
      </c>
      <c r="I27" s="189"/>
      <c r="J27" s="189"/>
      <c r="K27" s="189"/>
      <c r="L27" s="170" t="s">
        <v>43</v>
      </c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70" t="s">
        <v>25</v>
      </c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68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T27" s="18"/>
      <c r="CU27" s="10" t="e">
        <f>VLOOKUP(#REF!,#REF!,15,0)</f>
        <v>#REF!</v>
      </c>
    </row>
    <row r="28" spans="1:112" ht="18" customHeight="1" x14ac:dyDescent="0.4">
      <c r="A28" s="166" t="s">
        <v>26</v>
      </c>
      <c r="B28" s="167"/>
      <c r="C28" s="167"/>
      <c r="D28" s="169" t="s">
        <v>27</v>
      </c>
      <c r="E28" s="170"/>
      <c r="F28" s="170"/>
      <c r="G28" s="170"/>
      <c r="H28" s="170"/>
      <c r="I28" s="170"/>
      <c r="J28" s="171"/>
      <c r="K28" s="172" t="s">
        <v>28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4"/>
      <c r="Y28" s="172" t="s">
        <v>29</v>
      </c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5"/>
      <c r="AW28" s="44"/>
      <c r="AX28" s="9"/>
      <c r="AY28" s="9"/>
      <c r="AZ28" s="9"/>
      <c r="BA28" s="9"/>
      <c r="BB28" s="9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Q28" s="9"/>
      <c r="CR28" s="9"/>
      <c r="CS28" s="9"/>
      <c r="CT28" s="9"/>
      <c r="CU28" s="10"/>
      <c r="CV28" s="9"/>
      <c r="CW28" s="9"/>
      <c r="CX28" s="9"/>
      <c r="CY28" s="9"/>
      <c r="CZ28" s="9"/>
      <c r="DA28" s="9"/>
      <c r="DB28" s="9"/>
      <c r="DC28" s="45"/>
      <c r="DD28" s="16"/>
      <c r="DE28" s="8"/>
      <c r="DF28" s="8"/>
      <c r="DG28" s="8"/>
      <c r="DH28" s="8"/>
    </row>
    <row r="29" spans="1:112" ht="18" customHeight="1" x14ac:dyDescent="0.4">
      <c r="A29" s="168"/>
      <c r="B29" s="167"/>
      <c r="C29" s="167"/>
      <c r="D29" s="176"/>
      <c r="E29" s="177"/>
      <c r="F29" s="177"/>
      <c r="G29" s="177"/>
      <c r="H29" s="177"/>
      <c r="I29" s="177"/>
      <c r="J29" s="124"/>
      <c r="K29" s="176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24"/>
      <c r="Y29" s="178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80"/>
      <c r="AW29" s="9"/>
      <c r="AX29" s="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P29" s="8"/>
      <c r="CQ29" s="8"/>
      <c r="CR29" s="8"/>
      <c r="CS29" s="8"/>
      <c r="CT29" s="8"/>
      <c r="CU29" s="10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</row>
    <row r="30" spans="1:112" ht="18" customHeight="1" x14ac:dyDescent="0.4">
      <c r="A30" s="168"/>
      <c r="B30" s="167"/>
      <c r="C30" s="167"/>
      <c r="D30" s="176"/>
      <c r="E30" s="177"/>
      <c r="F30" s="177"/>
      <c r="G30" s="177"/>
      <c r="H30" s="177"/>
      <c r="I30" s="177"/>
      <c r="J30" s="124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24"/>
      <c r="Y30" s="181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3"/>
      <c r="AW30" s="9"/>
      <c r="AX30" s="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P30" s="8"/>
      <c r="CU30" s="10"/>
    </row>
    <row r="31" spans="1:112" ht="18" customHeight="1" x14ac:dyDescent="0.4">
      <c r="A31" s="168"/>
      <c r="B31" s="167"/>
      <c r="C31" s="167"/>
      <c r="D31" s="144"/>
      <c r="E31" s="145"/>
      <c r="F31" s="145"/>
      <c r="G31" s="145"/>
      <c r="H31" s="145"/>
      <c r="I31" s="145"/>
      <c r="J31" s="146"/>
      <c r="K31" s="144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6"/>
      <c r="Y31" s="147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9"/>
      <c r="AW31" s="9"/>
      <c r="AX31" s="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P31" s="8"/>
    </row>
    <row r="32" spans="1:112" ht="9.4" customHeight="1" x14ac:dyDescent="0.4">
      <c r="A32" s="150" t="s">
        <v>30</v>
      </c>
      <c r="B32" s="151"/>
      <c r="C32" s="151"/>
      <c r="D32" s="154" t="s">
        <v>31</v>
      </c>
      <c r="E32" s="155"/>
      <c r="F32" s="155"/>
      <c r="G32" s="155"/>
      <c r="H32" s="49"/>
      <c r="I32" s="49"/>
      <c r="J32" s="49"/>
      <c r="K32" s="121"/>
      <c r="L32" s="121"/>
      <c r="M32" s="123" t="s">
        <v>57</v>
      </c>
      <c r="N32" s="157" t="s">
        <v>33</v>
      </c>
      <c r="O32" s="158"/>
      <c r="P32" s="158"/>
      <c r="Q32" s="158"/>
      <c r="R32" s="158"/>
      <c r="S32" s="158"/>
      <c r="T32" s="157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63"/>
      <c r="AW32" s="9"/>
      <c r="AX32" s="9"/>
      <c r="AY32" s="9"/>
      <c r="BB32" s="20"/>
      <c r="BC32" s="20"/>
      <c r="BD32" s="20"/>
      <c r="BE32" s="20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P32" s="8"/>
    </row>
    <row r="33" spans="1:95" ht="9.4" customHeight="1" x14ac:dyDescent="0.4">
      <c r="A33" s="152"/>
      <c r="B33" s="153"/>
      <c r="C33" s="153"/>
      <c r="D33" s="156"/>
      <c r="E33" s="140"/>
      <c r="F33" s="140"/>
      <c r="G33" s="140"/>
      <c r="H33" s="32"/>
      <c r="I33" s="32"/>
      <c r="J33" s="32"/>
      <c r="K33" s="122"/>
      <c r="L33" s="122"/>
      <c r="M33" s="124"/>
      <c r="N33" s="159"/>
      <c r="O33" s="160"/>
      <c r="P33" s="160"/>
      <c r="Q33" s="160"/>
      <c r="R33" s="160"/>
      <c r="S33" s="160"/>
      <c r="T33" s="159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4"/>
      <c r="AW33" s="9"/>
      <c r="AX33" s="9"/>
      <c r="AY33" s="9"/>
      <c r="BB33" s="20"/>
      <c r="BC33" s="20"/>
      <c r="BD33" s="20"/>
      <c r="BE33" s="20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P33" s="8"/>
    </row>
    <row r="34" spans="1:95" ht="9.4" customHeight="1" x14ac:dyDescent="0.4">
      <c r="A34" s="152"/>
      <c r="B34" s="153"/>
      <c r="C34" s="153"/>
      <c r="D34" s="50" t="str">
        <f>IF(ISERROR(VLOOKUP(#REF!,#REF!,35,0)),"",VLOOKUP(#REF!,#REF!,35,0))</f>
        <v/>
      </c>
      <c r="E34" s="51"/>
      <c r="F34" s="51"/>
      <c r="G34" s="51"/>
      <c r="H34" s="51"/>
      <c r="I34" s="34"/>
      <c r="J34" s="32"/>
      <c r="K34" s="122"/>
      <c r="L34" s="122"/>
      <c r="M34" s="124"/>
      <c r="N34" s="159"/>
      <c r="O34" s="160"/>
      <c r="P34" s="160"/>
      <c r="Q34" s="160"/>
      <c r="R34" s="160"/>
      <c r="S34" s="160"/>
      <c r="T34" s="159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4"/>
      <c r="AW34" s="9"/>
      <c r="AX34" s="9"/>
      <c r="AY34" s="52"/>
      <c r="AZ34" s="52"/>
      <c r="BA34" s="9"/>
      <c r="BB34" s="20"/>
      <c r="BC34" s="20"/>
      <c r="BD34" s="20"/>
      <c r="BE34" s="20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P34" s="8"/>
    </row>
    <row r="35" spans="1:95" ht="9.4" customHeight="1" x14ac:dyDescent="0.4">
      <c r="A35" s="152"/>
      <c r="B35" s="153"/>
      <c r="C35" s="153"/>
      <c r="D35" s="125" t="s">
        <v>0</v>
      </c>
      <c r="E35" s="126"/>
      <c r="F35" s="129"/>
      <c r="G35" s="126" t="s">
        <v>45</v>
      </c>
      <c r="H35" s="129"/>
      <c r="I35" s="126" t="s">
        <v>46</v>
      </c>
      <c r="J35" s="129"/>
      <c r="K35" s="126" t="s">
        <v>47</v>
      </c>
      <c r="L35" s="140" t="s">
        <v>44</v>
      </c>
      <c r="M35" s="141"/>
      <c r="N35" s="159"/>
      <c r="O35" s="160"/>
      <c r="P35" s="160"/>
      <c r="Q35" s="160"/>
      <c r="R35" s="160"/>
      <c r="S35" s="160"/>
      <c r="T35" s="159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4"/>
      <c r="AW35" s="9"/>
      <c r="AX35" s="9"/>
      <c r="AY35" s="52"/>
      <c r="AZ35" s="52"/>
      <c r="BA35" s="9"/>
      <c r="BB35" s="9"/>
      <c r="BC35" s="20"/>
      <c r="BD35" s="20"/>
      <c r="BE35" s="20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P35" s="8"/>
    </row>
    <row r="36" spans="1:95" ht="9.4" customHeight="1" x14ac:dyDescent="0.4">
      <c r="A36" s="152"/>
      <c r="B36" s="153"/>
      <c r="C36" s="153"/>
      <c r="D36" s="127"/>
      <c r="E36" s="128"/>
      <c r="F36" s="130"/>
      <c r="G36" s="128"/>
      <c r="H36" s="130"/>
      <c r="I36" s="128"/>
      <c r="J36" s="130"/>
      <c r="K36" s="128"/>
      <c r="L36" s="142"/>
      <c r="M36" s="143"/>
      <c r="N36" s="159"/>
      <c r="O36" s="160"/>
      <c r="P36" s="160"/>
      <c r="Q36" s="160"/>
      <c r="R36" s="160"/>
      <c r="S36" s="160"/>
      <c r="T36" s="159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4"/>
      <c r="AW36" s="9"/>
      <c r="AX36" s="9"/>
      <c r="AY36" s="52"/>
      <c r="AZ36" s="52"/>
      <c r="BA36" s="9"/>
      <c r="BB36" s="9"/>
      <c r="BC36" s="20"/>
      <c r="BD36" s="20"/>
      <c r="BE36" s="20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</row>
    <row r="37" spans="1:95" ht="9.4" customHeight="1" x14ac:dyDescent="0.4">
      <c r="A37" s="150" t="s">
        <v>32</v>
      </c>
      <c r="B37" s="151"/>
      <c r="C37" s="151"/>
      <c r="D37" s="154" t="s">
        <v>31</v>
      </c>
      <c r="E37" s="155"/>
      <c r="F37" s="155"/>
      <c r="G37" s="155"/>
      <c r="H37" s="49"/>
      <c r="I37" s="49"/>
      <c r="J37" s="49"/>
      <c r="K37" s="121"/>
      <c r="L37" s="121"/>
      <c r="M37" s="123" t="s">
        <v>57</v>
      </c>
      <c r="N37" s="159"/>
      <c r="O37" s="160"/>
      <c r="P37" s="160"/>
      <c r="Q37" s="160"/>
      <c r="R37" s="160"/>
      <c r="S37" s="160"/>
      <c r="T37" s="159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4"/>
      <c r="AW37" s="9"/>
      <c r="AX37" s="9"/>
      <c r="AY37" s="9"/>
      <c r="BB37" s="20"/>
      <c r="BC37" s="34"/>
      <c r="BD37" s="34"/>
      <c r="BE37" s="34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P37" s="8"/>
    </row>
    <row r="38" spans="1:95" ht="9.4" customHeight="1" x14ac:dyDescent="0.4">
      <c r="A38" s="152"/>
      <c r="B38" s="153"/>
      <c r="C38" s="153"/>
      <c r="D38" s="156"/>
      <c r="E38" s="140"/>
      <c r="F38" s="140"/>
      <c r="G38" s="140"/>
      <c r="H38" s="32"/>
      <c r="I38" s="32"/>
      <c r="J38" s="32"/>
      <c r="K38" s="122"/>
      <c r="L38" s="122"/>
      <c r="M38" s="124"/>
      <c r="N38" s="159"/>
      <c r="O38" s="160"/>
      <c r="P38" s="160"/>
      <c r="Q38" s="160"/>
      <c r="R38" s="160"/>
      <c r="S38" s="160"/>
      <c r="T38" s="159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4"/>
      <c r="AW38" s="9"/>
      <c r="AX38" s="9"/>
      <c r="AY38" s="9"/>
      <c r="BB38" s="20"/>
      <c r="BC38" s="34"/>
      <c r="BD38" s="34"/>
      <c r="BE38" s="34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P38" s="8"/>
    </row>
    <row r="39" spans="1:95" ht="9.4" customHeight="1" x14ac:dyDescent="0.4">
      <c r="A39" s="152"/>
      <c r="B39" s="153"/>
      <c r="C39" s="153"/>
      <c r="D39" s="50" t="str">
        <f>IF(ISERROR(VLOOKUP(#REF!,#REF!,35,0)),"",VLOOKUP(#REF!,#REF!,35,0))</f>
        <v/>
      </c>
      <c r="E39" s="51"/>
      <c r="F39" s="51"/>
      <c r="G39" s="51"/>
      <c r="H39" s="51"/>
      <c r="I39" s="34"/>
      <c r="J39" s="32"/>
      <c r="K39" s="122"/>
      <c r="L39" s="122"/>
      <c r="M39" s="124"/>
      <c r="N39" s="159"/>
      <c r="O39" s="160"/>
      <c r="P39" s="160"/>
      <c r="Q39" s="160"/>
      <c r="R39" s="160"/>
      <c r="S39" s="160"/>
      <c r="T39" s="159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4"/>
      <c r="AW39" s="9"/>
      <c r="AX39" s="9"/>
      <c r="AY39" s="52"/>
      <c r="AZ39" s="52"/>
      <c r="BA39" s="9"/>
      <c r="BB39" s="20"/>
      <c r="BC39" s="34"/>
      <c r="BD39" s="34"/>
      <c r="BE39" s="34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P39" s="8"/>
    </row>
    <row r="40" spans="1:95" ht="9.4" customHeight="1" x14ac:dyDescent="0.4">
      <c r="A40" s="152"/>
      <c r="B40" s="153"/>
      <c r="C40" s="153"/>
      <c r="D40" s="125" t="s">
        <v>0</v>
      </c>
      <c r="E40" s="126"/>
      <c r="F40" s="129"/>
      <c r="G40" s="126" t="s">
        <v>45</v>
      </c>
      <c r="H40" s="129"/>
      <c r="I40" s="126" t="s">
        <v>46</v>
      </c>
      <c r="J40" s="129"/>
      <c r="K40" s="126" t="s">
        <v>47</v>
      </c>
      <c r="L40" s="140" t="s">
        <v>44</v>
      </c>
      <c r="M40" s="141"/>
      <c r="N40" s="159"/>
      <c r="O40" s="160"/>
      <c r="P40" s="160"/>
      <c r="Q40" s="160"/>
      <c r="R40" s="160"/>
      <c r="S40" s="160"/>
      <c r="T40" s="159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4"/>
      <c r="AW40" s="9"/>
      <c r="AX40" s="9"/>
      <c r="AY40" s="52"/>
      <c r="AZ40" s="52"/>
      <c r="BA40" s="9"/>
      <c r="BB40" s="9"/>
      <c r="BC40" s="34"/>
      <c r="BD40" s="34"/>
      <c r="BE40" s="34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P40" s="8"/>
    </row>
    <row r="41" spans="1:95" ht="9.4" customHeight="1" x14ac:dyDescent="0.4">
      <c r="A41" s="152"/>
      <c r="B41" s="153"/>
      <c r="C41" s="153"/>
      <c r="D41" s="127"/>
      <c r="E41" s="128"/>
      <c r="F41" s="130"/>
      <c r="G41" s="128"/>
      <c r="H41" s="130"/>
      <c r="I41" s="128"/>
      <c r="J41" s="130"/>
      <c r="K41" s="128"/>
      <c r="L41" s="142"/>
      <c r="M41" s="143"/>
      <c r="N41" s="161"/>
      <c r="O41" s="162"/>
      <c r="P41" s="162"/>
      <c r="Q41" s="162"/>
      <c r="R41" s="162"/>
      <c r="S41" s="162"/>
      <c r="T41" s="161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5"/>
      <c r="AW41" s="9"/>
      <c r="AX41" s="9"/>
      <c r="AY41" s="52"/>
      <c r="AZ41" s="52"/>
      <c r="BA41" s="9"/>
      <c r="BB41" s="9"/>
      <c r="BC41" s="34"/>
      <c r="BD41" s="34"/>
      <c r="BE41" s="34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5" ht="3" customHeight="1" x14ac:dyDescent="0.4">
      <c r="A42" s="95" t="s">
        <v>34</v>
      </c>
      <c r="B42" s="96"/>
      <c r="C42" s="97"/>
      <c r="D42" s="104"/>
      <c r="E42" s="96"/>
      <c r="F42" s="96"/>
      <c r="G42" s="96"/>
      <c r="H42" s="96"/>
      <c r="I42" s="96"/>
      <c r="J42" s="96"/>
      <c r="K42" s="96"/>
      <c r="L42" s="96"/>
      <c r="M42" s="97"/>
      <c r="N42" s="107" t="s">
        <v>15</v>
      </c>
      <c r="O42" s="108"/>
      <c r="P42" s="108"/>
      <c r="Q42" s="108"/>
      <c r="R42" s="108"/>
      <c r="S42" s="109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44"/>
      <c r="AW42" s="44"/>
      <c r="AX42" s="9"/>
      <c r="AY42" s="9"/>
      <c r="AZ42" s="9"/>
      <c r="BA42" s="9"/>
      <c r="BB42" s="9"/>
      <c r="BC42" s="9"/>
      <c r="BD42" s="9"/>
      <c r="BE42" s="20"/>
      <c r="BF42" s="20"/>
      <c r="BG42" s="20"/>
      <c r="BH42" s="20"/>
      <c r="BI42" s="20"/>
      <c r="BJ42" s="20"/>
      <c r="CO42" s="7"/>
    </row>
    <row r="43" spans="1:95" ht="18.75" customHeight="1" x14ac:dyDescent="0.4">
      <c r="A43" s="98"/>
      <c r="B43" s="99"/>
      <c r="C43" s="100"/>
      <c r="D43" s="105"/>
      <c r="E43" s="99"/>
      <c r="F43" s="99"/>
      <c r="G43" s="99"/>
      <c r="H43" s="99"/>
      <c r="I43" s="99"/>
      <c r="J43" s="99"/>
      <c r="K43" s="99"/>
      <c r="L43" s="99"/>
      <c r="M43" s="100"/>
      <c r="N43" s="110"/>
      <c r="O43" s="111"/>
      <c r="P43" s="111"/>
      <c r="Q43" s="111"/>
      <c r="R43" s="111"/>
      <c r="S43" s="112"/>
      <c r="T43" s="38"/>
      <c r="U43" s="137" t="s">
        <v>16</v>
      </c>
      <c r="V43" s="137"/>
      <c r="W43" s="137"/>
      <c r="X43" s="137"/>
      <c r="Y43" s="137"/>
      <c r="Z43" s="137"/>
      <c r="AA43" s="37"/>
      <c r="AB43" s="137" t="s">
        <v>17</v>
      </c>
      <c r="AC43" s="137"/>
      <c r="AD43" s="137"/>
      <c r="AE43" s="137"/>
      <c r="AF43" s="137"/>
      <c r="AG43" s="137"/>
      <c r="AH43" s="37"/>
      <c r="AI43" s="137" t="s">
        <v>18</v>
      </c>
      <c r="AJ43" s="137"/>
      <c r="AK43" s="137"/>
      <c r="AL43" s="137"/>
      <c r="AM43" s="137"/>
      <c r="AN43" s="137"/>
      <c r="AO43" s="37"/>
      <c r="AP43" s="137" t="s">
        <v>19</v>
      </c>
      <c r="AQ43" s="137"/>
      <c r="AR43" s="137"/>
      <c r="AS43" s="137"/>
      <c r="AT43" s="137"/>
      <c r="AU43" s="137"/>
      <c r="AV43" s="71"/>
      <c r="AW43" s="4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20"/>
      <c r="BI43" s="20"/>
      <c r="BJ43" s="20"/>
      <c r="BK43" s="20"/>
      <c r="BL43" s="20"/>
      <c r="BM43" s="20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8"/>
      <c r="CQ43" s="8"/>
    </row>
    <row r="44" spans="1:95" ht="3" customHeight="1" x14ac:dyDescent="0.4">
      <c r="A44" s="98"/>
      <c r="B44" s="99"/>
      <c r="C44" s="100"/>
      <c r="D44" s="105"/>
      <c r="E44" s="99"/>
      <c r="F44" s="99"/>
      <c r="G44" s="99"/>
      <c r="H44" s="99"/>
      <c r="I44" s="99"/>
      <c r="J44" s="99"/>
      <c r="K44" s="99"/>
      <c r="L44" s="99"/>
      <c r="M44" s="100"/>
      <c r="N44" s="110"/>
      <c r="O44" s="111"/>
      <c r="P44" s="111"/>
      <c r="Q44" s="111"/>
      <c r="R44" s="111"/>
      <c r="S44" s="112"/>
      <c r="T44" s="3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71"/>
      <c r="AW44" s="4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20"/>
      <c r="BI44" s="20"/>
      <c r="BJ44" s="20"/>
      <c r="BK44" s="20"/>
      <c r="BL44" s="20"/>
      <c r="BM44" s="20"/>
      <c r="CP44" s="8"/>
      <c r="CQ44" s="8"/>
    </row>
    <row r="45" spans="1:95" ht="3" customHeight="1" x14ac:dyDescent="0.4">
      <c r="A45" s="98"/>
      <c r="B45" s="99"/>
      <c r="C45" s="100"/>
      <c r="D45" s="105"/>
      <c r="E45" s="99"/>
      <c r="F45" s="99"/>
      <c r="G45" s="99"/>
      <c r="H45" s="99"/>
      <c r="I45" s="99"/>
      <c r="J45" s="99"/>
      <c r="K45" s="99"/>
      <c r="L45" s="99"/>
      <c r="M45" s="100"/>
      <c r="N45" s="110"/>
      <c r="O45" s="111"/>
      <c r="P45" s="111"/>
      <c r="Q45" s="111"/>
      <c r="R45" s="111"/>
      <c r="S45" s="112"/>
      <c r="T45" s="3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71"/>
      <c r="AW45" s="4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20"/>
      <c r="BI45" s="20"/>
      <c r="BJ45" s="20"/>
      <c r="BK45" s="20"/>
      <c r="BL45" s="20"/>
      <c r="BM45" s="20"/>
      <c r="CP45" s="8"/>
      <c r="CQ45" s="8"/>
    </row>
    <row r="46" spans="1:95" ht="18.75" customHeight="1" x14ac:dyDescent="0.4">
      <c r="A46" s="98"/>
      <c r="B46" s="99"/>
      <c r="C46" s="100"/>
      <c r="D46" s="105"/>
      <c r="E46" s="99"/>
      <c r="F46" s="99"/>
      <c r="G46" s="99"/>
      <c r="H46" s="99"/>
      <c r="I46" s="99"/>
      <c r="J46" s="99"/>
      <c r="K46" s="99"/>
      <c r="L46" s="99"/>
      <c r="M46" s="100"/>
      <c r="N46" s="110"/>
      <c r="O46" s="111"/>
      <c r="P46" s="111"/>
      <c r="Q46" s="111"/>
      <c r="R46" s="111"/>
      <c r="S46" s="112"/>
      <c r="T46" s="38"/>
      <c r="U46" s="137" t="s">
        <v>20</v>
      </c>
      <c r="V46" s="137"/>
      <c r="W46" s="137"/>
      <c r="X46" s="137"/>
      <c r="Y46" s="137"/>
      <c r="Z46" s="137"/>
      <c r="AA46" s="8"/>
      <c r="AB46" s="137" t="s">
        <v>37</v>
      </c>
      <c r="AC46" s="137"/>
      <c r="AD46" s="137"/>
      <c r="AE46" s="137"/>
      <c r="AF46" s="137"/>
      <c r="AG46" s="137"/>
      <c r="AH46" s="8"/>
      <c r="AI46" s="137" t="s">
        <v>22</v>
      </c>
      <c r="AJ46" s="137"/>
      <c r="AK46" s="137"/>
      <c r="AL46" s="137"/>
      <c r="AM46" s="137"/>
      <c r="AN46" s="137"/>
      <c r="AO46" s="8"/>
      <c r="AP46" s="137" t="s">
        <v>23</v>
      </c>
      <c r="AQ46" s="137"/>
      <c r="AR46" s="137"/>
      <c r="AS46" s="137"/>
      <c r="AT46" s="137"/>
      <c r="AU46" s="137"/>
      <c r="AV46" s="71"/>
      <c r="AW46" s="4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20"/>
      <c r="BI46" s="20"/>
      <c r="BJ46" s="20"/>
      <c r="BK46" s="20"/>
      <c r="BL46" s="20"/>
      <c r="BM46" s="20"/>
      <c r="BO46" s="37"/>
      <c r="BP46" s="37"/>
      <c r="BQ46" s="37"/>
      <c r="BR46" s="37"/>
      <c r="BS46" s="37"/>
      <c r="BT46" s="37"/>
      <c r="BV46" s="37"/>
      <c r="BW46" s="37"/>
      <c r="BX46" s="37"/>
      <c r="BY46" s="37"/>
      <c r="BZ46" s="37"/>
      <c r="CA46" s="37"/>
      <c r="CC46" s="37"/>
      <c r="CD46" s="37"/>
      <c r="CE46" s="37"/>
      <c r="CF46" s="37"/>
      <c r="CG46" s="37"/>
      <c r="CH46" s="37"/>
      <c r="CJ46" s="37"/>
      <c r="CK46" s="37"/>
      <c r="CL46" s="37"/>
      <c r="CM46" s="37"/>
      <c r="CN46" s="37"/>
      <c r="CO46" s="37"/>
      <c r="CP46" s="8"/>
      <c r="CQ46" s="8"/>
    </row>
    <row r="47" spans="1:95" ht="3" customHeight="1" x14ac:dyDescent="0.4">
      <c r="A47" s="98"/>
      <c r="B47" s="99"/>
      <c r="C47" s="100"/>
      <c r="D47" s="105"/>
      <c r="E47" s="99"/>
      <c r="F47" s="99"/>
      <c r="G47" s="99"/>
      <c r="H47" s="99"/>
      <c r="I47" s="99"/>
      <c r="J47" s="99"/>
      <c r="K47" s="99"/>
      <c r="L47" s="99"/>
      <c r="M47" s="100"/>
      <c r="N47" s="110"/>
      <c r="O47" s="111"/>
      <c r="P47" s="111"/>
      <c r="Q47" s="111"/>
      <c r="R47" s="111"/>
      <c r="S47" s="112"/>
      <c r="T47" s="3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71"/>
      <c r="AW47" s="4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20"/>
      <c r="BI47" s="20"/>
      <c r="BJ47" s="20"/>
      <c r="BK47" s="20"/>
      <c r="BL47" s="20"/>
      <c r="BM47" s="20"/>
      <c r="CP47" s="8"/>
      <c r="CQ47" s="8"/>
    </row>
    <row r="48" spans="1:95" ht="3" customHeight="1" x14ac:dyDescent="0.4">
      <c r="A48" s="98"/>
      <c r="B48" s="99"/>
      <c r="C48" s="100"/>
      <c r="D48" s="105"/>
      <c r="E48" s="99"/>
      <c r="F48" s="99"/>
      <c r="G48" s="99"/>
      <c r="H48" s="99"/>
      <c r="I48" s="99"/>
      <c r="J48" s="99"/>
      <c r="K48" s="99"/>
      <c r="L48" s="99"/>
      <c r="M48" s="100"/>
      <c r="N48" s="110"/>
      <c r="O48" s="111"/>
      <c r="P48" s="111"/>
      <c r="Q48" s="111"/>
      <c r="R48" s="111"/>
      <c r="S48" s="112"/>
      <c r="T48" s="3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71"/>
      <c r="AW48" s="4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20"/>
      <c r="BI48" s="20"/>
      <c r="BJ48" s="20"/>
      <c r="BK48" s="20"/>
      <c r="BL48" s="20"/>
      <c r="BM48" s="20"/>
      <c r="CP48" s="8"/>
      <c r="CQ48" s="8"/>
    </row>
    <row r="49" spans="1:112" ht="15" x14ac:dyDescent="0.4">
      <c r="A49" s="98"/>
      <c r="B49" s="99"/>
      <c r="C49" s="100"/>
      <c r="D49" s="105"/>
      <c r="E49" s="99"/>
      <c r="F49" s="99"/>
      <c r="G49" s="99"/>
      <c r="H49" s="99"/>
      <c r="I49" s="99"/>
      <c r="J49" s="99"/>
      <c r="K49" s="99"/>
      <c r="L49" s="99"/>
      <c r="M49" s="100"/>
      <c r="N49" s="110"/>
      <c r="O49" s="111"/>
      <c r="P49" s="111"/>
      <c r="Q49" s="111"/>
      <c r="R49" s="111"/>
      <c r="S49" s="112"/>
      <c r="T49" s="38"/>
      <c r="U49" s="137" t="s">
        <v>9</v>
      </c>
      <c r="V49" s="137"/>
      <c r="W49" s="137"/>
      <c r="X49" s="137"/>
      <c r="Y49" s="137"/>
      <c r="Z49" s="137"/>
      <c r="AA49" s="111" t="s">
        <v>38</v>
      </c>
      <c r="AB49" s="111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11" t="s">
        <v>39</v>
      </c>
      <c r="AV49" s="139"/>
      <c r="AW49" s="4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20"/>
      <c r="BI49" s="20"/>
      <c r="BJ49" s="20"/>
      <c r="BK49" s="20"/>
      <c r="BL49" s="20"/>
      <c r="BM49" s="20"/>
      <c r="BO49" s="37"/>
      <c r="BP49" s="37"/>
      <c r="BQ49" s="37"/>
      <c r="BR49" s="37"/>
      <c r="BS49" s="37"/>
      <c r="BT49" s="37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8"/>
    </row>
    <row r="50" spans="1:112" ht="3" customHeight="1" thickBot="1" x14ac:dyDescent="0.45">
      <c r="A50" s="101"/>
      <c r="B50" s="102"/>
      <c r="C50" s="103"/>
      <c r="D50" s="106"/>
      <c r="E50" s="102"/>
      <c r="F50" s="102"/>
      <c r="G50" s="102"/>
      <c r="H50" s="102"/>
      <c r="I50" s="102"/>
      <c r="J50" s="102"/>
      <c r="K50" s="102"/>
      <c r="L50" s="102"/>
      <c r="M50" s="103"/>
      <c r="N50" s="113"/>
      <c r="O50" s="114"/>
      <c r="P50" s="114"/>
      <c r="Q50" s="114"/>
      <c r="R50" s="114"/>
      <c r="S50" s="115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44"/>
      <c r="AW50" s="44"/>
      <c r="AX50" s="9"/>
      <c r="AY50" s="9"/>
      <c r="AZ50" s="9"/>
      <c r="BA50" s="9"/>
      <c r="BB50" s="9"/>
      <c r="BC50" s="9"/>
      <c r="BD50" s="9"/>
      <c r="BE50" s="20"/>
      <c r="BF50" s="20"/>
      <c r="BG50" s="20"/>
      <c r="BH50" s="20"/>
      <c r="BI50" s="20"/>
      <c r="BJ50" s="20"/>
      <c r="CO50" s="7"/>
    </row>
    <row r="51" spans="1:112" ht="18" customHeight="1" x14ac:dyDescent="0.4">
      <c r="A51" s="131" t="s">
        <v>35</v>
      </c>
      <c r="B51" s="133" t="s">
        <v>36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4"/>
      <c r="AW51" s="53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</row>
    <row r="52" spans="1:112" ht="18" customHeight="1" x14ac:dyDescent="0.15">
      <c r="A52" s="132"/>
      <c r="B52" s="20"/>
      <c r="C52" s="135"/>
      <c r="D52" s="135"/>
      <c r="E52" s="135"/>
      <c r="F52" s="57"/>
      <c r="G52" s="18"/>
      <c r="H52" s="111"/>
      <c r="I52" s="111"/>
      <c r="J52" s="57"/>
      <c r="K52" s="18"/>
      <c r="L52" s="111"/>
      <c r="M52" s="111"/>
      <c r="N52" s="136"/>
      <c r="O52" s="136"/>
      <c r="P52" s="136"/>
      <c r="Q52" s="20"/>
      <c r="R52" s="20"/>
      <c r="S52" s="20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5"/>
      <c r="AW52" s="53"/>
      <c r="AX52" s="20"/>
      <c r="AY52" s="18"/>
      <c r="AZ52" s="20"/>
      <c r="BA52" s="20"/>
      <c r="BB52" s="57"/>
      <c r="BC52" s="18"/>
      <c r="BD52" s="20"/>
      <c r="BE52" s="20"/>
      <c r="BF52" s="28"/>
      <c r="BG52" s="28"/>
      <c r="BH52" s="28"/>
      <c r="BI52" s="20"/>
      <c r="BJ52" s="20"/>
      <c r="BK52" s="20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</row>
    <row r="53" spans="1:112" ht="18" customHeight="1" thickBot="1" x14ac:dyDescent="0.2">
      <c r="A53" s="132"/>
      <c r="B53" s="20"/>
      <c r="C53" s="135"/>
      <c r="D53" s="135"/>
      <c r="E53" s="135"/>
      <c r="F53" s="57"/>
      <c r="G53" s="18"/>
      <c r="H53" s="111"/>
      <c r="I53" s="111"/>
      <c r="J53" s="57"/>
      <c r="K53" s="18"/>
      <c r="L53" s="111"/>
      <c r="M53" s="111"/>
      <c r="N53" s="136"/>
      <c r="O53" s="136"/>
      <c r="P53" s="136"/>
      <c r="Q53" s="20"/>
      <c r="R53" s="20"/>
      <c r="S53" s="20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39"/>
      <c r="AW53" s="53"/>
      <c r="AX53" s="20"/>
      <c r="AY53" s="18"/>
      <c r="AZ53" s="20"/>
      <c r="BA53" s="20"/>
      <c r="BB53" s="57"/>
      <c r="BC53" s="18"/>
      <c r="BD53" s="20"/>
      <c r="BE53" s="20"/>
      <c r="BF53" s="28"/>
      <c r="BG53" s="28"/>
      <c r="BH53" s="28"/>
      <c r="BI53" s="20"/>
      <c r="BJ53" s="20"/>
      <c r="BK53" s="20"/>
    </row>
    <row r="54" spans="1:112" s="1" customFormat="1" ht="18" customHeight="1" thickTop="1" x14ac:dyDescent="0.4">
      <c r="A54" s="116" t="s">
        <v>61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8"/>
      <c r="N54" s="116" t="s">
        <v>62</v>
      </c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8"/>
    </row>
    <row r="55" spans="1:112" s="1" customFormat="1" ht="12.75" customHeight="1" x14ac:dyDescent="0.4">
      <c r="A55" s="75"/>
      <c r="B55" s="58"/>
      <c r="C55" s="58"/>
      <c r="D55" s="58"/>
      <c r="E55" s="58"/>
      <c r="F55" s="58"/>
      <c r="G55" s="58"/>
      <c r="H55" s="58"/>
      <c r="I55" s="58"/>
      <c r="J55" s="58"/>
      <c r="K55" s="20"/>
      <c r="L55" s="20"/>
      <c r="M55" s="26"/>
      <c r="N55" s="76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6"/>
    </row>
    <row r="56" spans="1:112" s="1" customFormat="1" ht="12.75" customHeight="1" x14ac:dyDescent="0.4">
      <c r="A56" s="75"/>
      <c r="B56" s="58"/>
      <c r="C56" s="58"/>
      <c r="D56" s="58"/>
      <c r="E56" s="58"/>
      <c r="F56" s="58"/>
      <c r="G56" s="58"/>
      <c r="H56" s="58"/>
      <c r="I56" s="58"/>
      <c r="J56" s="58"/>
      <c r="K56" s="20"/>
      <c r="L56" s="20"/>
      <c r="M56" s="26"/>
      <c r="N56" s="76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6"/>
    </row>
    <row r="57" spans="1:112" s="1" customFormat="1" ht="12.75" customHeight="1" x14ac:dyDescent="0.4">
      <c r="A57" s="2"/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5"/>
      <c r="N57" s="7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5"/>
    </row>
    <row r="58" spans="1:112" s="1" customFormat="1" ht="12.75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</row>
    <row r="59" spans="1:112" s="8" customFormat="1" ht="216" customHeight="1" x14ac:dyDescent="0.4">
      <c r="A59" s="202" t="s">
        <v>69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9"/>
      <c r="AX59" s="9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1" spans="1:112" s="8" customFormat="1" x14ac:dyDescent="0.15">
      <c r="A61" s="7"/>
      <c r="B61" s="7"/>
      <c r="C61" s="27"/>
      <c r="D61" s="27"/>
      <c r="E61" s="27"/>
      <c r="F61" s="27"/>
      <c r="G61" s="27"/>
      <c r="H61" s="28"/>
      <c r="I61" s="28"/>
      <c r="J61" s="28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8"/>
      <c r="AJ61" s="28"/>
      <c r="AK61" s="28"/>
      <c r="AL61" s="28"/>
      <c r="AM61" s="16"/>
      <c r="AN61" s="16"/>
      <c r="AO61" s="16"/>
      <c r="AP61" s="16"/>
      <c r="AQ61" s="16"/>
      <c r="AR61" s="16"/>
      <c r="AU61" s="16"/>
      <c r="AX61" s="16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2" s="8" customFormat="1" x14ac:dyDescent="0.15">
      <c r="A62" s="7"/>
      <c r="B62" s="7"/>
      <c r="C62" s="36"/>
      <c r="D62" s="36"/>
      <c r="E62" s="36"/>
      <c r="F62" s="36"/>
      <c r="G62" s="36"/>
      <c r="H62" s="36"/>
      <c r="I62" s="28"/>
      <c r="J62" s="28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8"/>
      <c r="AH62" s="28"/>
      <c r="AI62" s="28"/>
      <c r="AJ62" s="28"/>
      <c r="AK62" s="28"/>
      <c r="AL62" s="28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2" s="8" customFormat="1" x14ac:dyDescent="0.4">
      <c r="A63" s="7"/>
      <c r="B63" s="7"/>
      <c r="C63" s="36"/>
      <c r="D63" s="36"/>
      <c r="E63" s="36"/>
      <c r="F63" s="36"/>
      <c r="G63" s="36"/>
      <c r="H63" s="36"/>
      <c r="I63" s="29"/>
      <c r="J63" s="29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9"/>
      <c r="AH63" s="29"/>
      <c r="AI63" s="29"/>
      <c r="AJ63" s="29"/>
      <c r="AK63" s="29"/>
      <c r="AL63" s="2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2" s="8" customFormat="1" x14ac:dyDescent="0.4">
      <c r="A64" s="7"/>
      <c r="B64" s="7"/>
      <c r="C64" s="27"/>
      <c r="D64" s="27"/>
      <c r="E64" s="27"/>
      <c r="F64" s="27"/>
      <c r="G64" s="27"/>
      <c r="H64" s="29"/>
      <c r="I64" s="29"/>
      <c r="J64" s="29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9"/>
      <c r="AH64" s="29"/>
      <c r="AI64" s="29"/>
      <c r="AJ64" s="29"/>
      <c r="AK64" s="29"/>
      <c r="AL64" s="29"/>
      <c r="AM64" s="16"/>
      <c r="AN64" s="16"/>
      <c r="AO64" s="16"/>
      <c r="AP64" s="16"/>
      <c r="AQ64" s="16"/>
      <c r="AR64" s="16"/>
      <c r="AU64" s="16"/>
      <c r="AX64" s="16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</sheetData>
  <mergeCells count="121">
    <mergeCell ref="A59:AV59"/>
    <mergeCell ref="AF6:AJ6"/>
    <mergeCell ref="AK6:AL6"/>
    <mergeCell ref="AM6:AN6"/>
    <mergeCell ref="AO6:AP6"/>
    <mergeCell ref="AQ6:AR6"/>
    <mergeCell ref="AS6:AT6"/>
    <mergeCell ref="AU6:AV6"/>
    <mergeCell ref="L18:N18"/>
    <mergeCell ref="O18:AV18"/>
    <mergeCell ref="L16:N16"/>
    <mergeCell ref="O16:AV16"/>
    <mergeCell ref="L17:N17"/>
    <mergeCell ref="O17:AV17"/>
    <mergeCell ref="A22:C22"/>
    <mergeCell ref="D22:AV22"/>
    <mergeCell ref="A23:C27"/>
    <mergeCell ref="D23:F25"/>
    <mergeCell ref="G23:H25"/>
    <mergeCell ref="I23:S25"/>
    <mergeCell ref="T23:Y25"/>
    <mergeCell ref="AA24:AE24"/>
    <mergeCell ref="AH24:AL24"/>
    <mergeCell ref="AO24:AU24"/>
    <mergeCell ref="A3:K3"/>
    <mergeCell ref="AE4:AV5"/>
    <mergeCell ref="Q5:S6"/>
    <mergeCell ref="V5:X6"/>
    <mergeCell ref="AA5:AC6"/>
    <mergeCell ref="O15:AQ15"/>
    <mergeCell ref="AQ11:AS11"/>
    <mergeCell ref="AT11:AV11"/>
    <mergeCell ref="L13:N13"/>
    <mergeCell ref="O13:U13"/>
    <mergeCell ref="V13:X13"/>
    <mergeCell ref="Y13:AJ13"/>
    <mergeCell ref="J9:U10"/>
    <mergeCell ref="Y11:AD11"/>
    <mergeCell ref="AE11:AG11"/>
    <mergeCell ref="AH11:AJ11"/>
    <mergeCell ref="AK11:AM11"/>
    <mergeCell ref="AN11:AP11"/>
    <mergeCell ref="L14:N14"/>
    <mergeCell ref="O14:AV14"/>
    <mergeCell ref="L15:N15"/>
    <mergeCell ref="D26:F26"/>
    <mergeCell ref="G26:M26"/>
    <mergeCell ref="N26:AM26"/>
    <mergeCell ref="AN26:AV26"/>
    <mergeCell ref="D27:G27"/>
    <mergeCell ref="H27:K27"/>
    <mergeCell ref="L27:V27"/>
    <mergeCell ref="W27:AH27"/>
    <mergeCell ref="AI27:AU27"/>
    <mergeCell ref="D31:J31"/>
    <mergeCell ref="K31:X31"/>
    <mergeCell ref="Y31:AV31"/>
    <mergeCell ref="A32:C36"/>
    <mergeCell ref="D32:G33"/>
    <mergeCell ref="K32:L34"/>
    <mergeCell ref="M32:M34"/>
    <mergeCell ref="N32:S41"/>
    <mergeCell ref="T32:AV41"/>
    <mergeCell ref="D35:E36"/>
    <mergeCell ref="A28:C31"/>
    <mergeCell ref="D28:J28"/>
    <mergeCell ref="K28:X28"/>
    <mergeCell ref="Y28:AV28"/>
    <mergeCell ref="D29:J29"/>
    <mergeCell ref="K29:X29"/>
    <mergeCell ref="Y29:AV29"/>
    <mergeCell ref="D30:J30"/>
    <mergeCell ref="K30:X30"/>
    <mergeCell ref="Y30:AV30"/>
    <mergeCell ref="L35:M36"/>
    <mergeCell ref="A37:C41"/>
    <mergeCell ref="D37:G38"/>
    <mergeCell ref="J40:J41"/>
    <mergeCell ref="K40:K41"/>
    <mergeCell ref="L40:M41"/>
    <mergeCell ref="F35:F36"/>
    <mergeCell ref="G35:G36"/>
    <mergeCell ref="H35:H36"/>
    <mergeCell ref="I35:I36"/>
    <mergeCell ref="J35:J36"/>
    <mergeCell ref="K35:K36"/>
    <mergeCell ref="U43:Z43"/>
    <mergeCell ref="AI43:AN43"/>
    <mergeCell ref="AP43:AU43"/>
    <mergeCell ref="AB46:AG46"/>
    <mergeCell ref="AI46:AN46"/>
    <mergeCell ref="AP46:AU46"/>
    <mergeCell ref="U49:Z49"/>
    <mergeCell ref="AA49:AB49"/>
    <mergeCell ref="AC49:AT49"/>
    <mergeCell ref="AU49:AV49"/>
    <mergeCell ref="U46:Z46"/>
    <mergeCell ref="A42:C50"/>
    <mergeCell ref="D42:M50"/>
    <mergeCell ref="N42:S50"/>
    <mergeCell ref="A54:M54"/>
    <mergeCell ref="N54:AV54"/>
    <mergeCell ref="A20:AV21"/>
    <mergeCell ref="K37:L39"/>
    <mergeCell ref="M37:M39"/>
    <mergeCell ref="D40:E41"/>
    <mergeCell ref="F40:F41"/>
    <mergeCell ref="G40:G41"/>
    <mergeCell ref="H40:H41"/>
    <mergeCell ref="I40:I41"/>
    <mergeCell ref="A51:A53"/>
    <mergeCell ref="B51:AV51"/>
    <mergeCell ref="C52:E52"/>
    <mergeCell ref="H52:I52"/>
    <mergeCell ref="L52:M52"/>
    <mergeCell ref="N52:P52"/>
    <mergeCell ref="C53:E53"/>
    <mergeCell ref="H53:I53"/>
    <mergeCell ref="L53:M53"/>
    <mergeCell ref="N53:P53"/>
    <mergeCell ref="AB43:AG43"/>
  </mergeCells>
  <phoneticPr fontId="2"/>
  <conditionalFormatting sqref="V5:X6">
    <cfRule type="expression" dxfId="59" priority="38">
      <formula>$CU$10="更新"</formula>
    </cfRule>
  </conditionalFormatting>
  <conditionalFormatting sqref="AA5:AC6">
    <cfRule type="expression" dxfId="58" priority="37">
      <formula>$CU$10="変更"</formula>
    </cfRule>
  </conditionalFormatting>
  <conditionalFormatting sqref="Q5:S6">
    <cfRule type="expression" dxfId="57" priority="39">
      <formula>$CU$10="新規"</formula>
    </cfRule>
  </conditionalFormatting>
  <conditionalFormatting sqref="AA24:AE24">
    <cfRule type="expression" dxfId="56" priority="28">
      <formula>$CU$27="車道"</formula>
    </cfRule>
  </conditionalFormatting>
  <conditionalFormatting sqref="AH24:AL24">
    <cfRule type="expression" dxfId="55" priority="27">
      <formula>$CU$27="歩道"</formula>
    </cfRule>
  </conditionalFormatting>
  <conditionalFormatting sqref="AO24:AU24">
    <cfRule type="expression" dxfId="54" priority="26">
      <formula>$CU$27="その他"</formula>
    </cfRule>
  </conditionalFormatting>
  <conditionalFormatting sqref="V5:X6">
    <cfRule type="expression" dxfId="53" priority="55">
      <formula>VLOOKUP($CR$3,#REF!,13,0)="更新"</formula>
    </cfRule>
  </conditionalFormatting>
  <conditionalFormatting sqref="AA5:AC6">
    <cfRule type="expression" dxfId="52" priority="54">
      <formula>VLOOKUP($CR$3,#REF!,13,0)="廃止"</formula>
    </cfRule>
  </conditionalFormatting>
  <conditionalFormatting sqref="J9 BC9 H61:I61 AG61">
    <cfRule type="expression" dxfId="51" priority="53">
      <formula>VLOOKUP($CR$3,#REF!,2,0)="協議"</formula>
    </cfRule>
  </conditionalFormatting>
  <conditionalFormatting sqref="BC10:BC12 I63 AG63">
    <cfRule type="expression" dxfId="50" priority="52">
      <formula>VLOOKUP($CR$3,#REF!,2,0)="申請"</formula>
    </cfRule>
  </conditionalFormatting>
  <conditionalFormatting sqref="BI5:BK6">
    <cfRule type="expression" dxfId="49" priority="42">
      <formula>VLOOKUP($CR$3,#REF!,13,0)="新規"</formula>
    </cfRule>
  </conditionalFormatting>
  <conditionalFormatting sqref="BN5:BP6">
    <cfRule type="expression" dxfId="48" priority="41">
      <formula>VLOOKUP($CR$3,#REF!,13,0)="更新"</formula>
    </cfRule>
  </conditionalFormatting>
  <conditionalFormatting sqref="BS5:BU6">
    <cfRule type="expression" dxfId="47" priority="40">
      <formula>VLOOKUP($CR$3,#REF!,13,0)="廃止"</formula>
    </cfRule>
  </conditionalFormatting>
  <pageMargins left="0.7" right="0.7" top="0.75" bottom="0.75" header="0.3" footer="0.3"/>
  <pageSetup paperSize="9" orientation="portrait" r:id="rId1"/>
  <rowBreaks count="1" manualBreakCount="1">
    <brk id="58" max="4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38E55BE-EB85-42F5-9431-D81D927A5CCB}">
            <xm:f>'様式5号 (記入例)'!#REF!="〇"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U43:Z43</xm:sqref>
        </x14:conditionalFormatting>
        <x14:conditionalFormatting xmlns:xm="http://schemas.microsoft.com/office/excel/2006/main">
          <x14:cfRule type="expression" priority="7" id="{AD517F34-F7DF-44D3-8506-8A59FD5B5EBF}">
            <xm:f>'様式5号 (記入例)'!$CX$12="〇"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AB43:AG43</xm:sqref>
        </x14:conditionalFormatting>
        <x14:conditionalFormatting xmlns:xm="http://schemas.microsoft.com/office/excel/2006/main">
          <x14:cfRule type="expression" priority="6" id="{9FF5CFB5-A9EF-4A3A-BDC8-01051A09A768}">
            <xm:f>'様式5号 (記入例)'!$CX$13="〇"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AI43:AN43</xm:sqref>
        </x14:conditionalFormatting>
        <x14:conditionalFormatting xmlns:xm="http://schemas.microsoft.com/office/excel/2006/main">
          <x14:cfRule type="expression" priority="5" id="{A4D3D4CC-FBBC-4461-A845-6BD55AD119D3}">
            <xm:f>'様式5号 (記入例)'!$CX$14="〇"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AP43:AU43</xm:sqref>
        </x14:conditionalFormatting>
        <x14:conditionalFormatting xmlns:xm="http://schemas.microsoft.com/office/excel/2006/main">
          <x14:cfRule type="expression" priority="4" id="{565C0131-1D81-44FB-8C90-90C91E3660D5}">
            <xm:f>'様式5号 (記入例)'!#REF!="〇"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U46</xm:sqref>
        </x14:conditionalFormatting>
        <x14:conditionalFormatting xmlns:xm="http://schemas.microsoft.com/office/excel/2006/main">
          <x14:cfRule type="expression" priority="3" id="{1BDEA11E-A63E-4D23-9C13-56C0AEA63128}">
            <xm:f>'様式5号 (記入例)'!$CX$21="〇"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AB46:AG46</xm:sqref>
        </x14:conditionalFormatting>
        <x14:conditionalFormatting xmlns:xm="http://schemas.microsoft.com/office/excel/2006/main">
          <x14:cfRule type="expression" priority="2" id="{7A757792-A220-4937-B0B6-DBE4B2581A27}">
            <xm:f>'様式5号 (記入例)'!$CX$23="〇"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AI46:AN46</xm:sqref>
        </x14:conditionalFormatting>
        <x14:conditionalFormatting xmlns:xm="http://schemas.microsoft.com/office/excel/2006/main">
          <x14:cfRule type="expression" priority="1" id="{9ACAE239-98B5-48EA-9800-DF6E8180DBA6}">
            <xm:f>'様式5号 (記入例)'!$CX$25="〇"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AP46:AU46</xm:sqref>
        </x14:conditionalFormatting>
        <x14:conditionalFormatting xmlns:xm="http://schemas.microsoft.com/office/excel/2006/main">
          <x14:cfRule type="expression" priority="17" id="{D4A8E115-57D9-45BE-9A8D-6516FBA1BBAD}">
            <xm:f>VLOOKUP('様式5号 (記入例)'!$CR$2,'\Users\CA0326\Desktop\建設課様式\６　占用許可様式\[道路占用許可関係　エクセル様式案 記入例.xlsx]入力シート'!#REF!,42,0)="〇"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U43:Z43 BO43:BT43</xm:sqref>
        </x14:conditionalFormatting>
        <x14:conditionalFormatting xmlns:xm="http://schemas.microsoft.com/office/excel/2006/main">
          <x14:cfRule type="expression" priority="16" id="{5C26517B-F0D0-47E1-BE13-84A1912DEAB3}">
            <xm:f>VLOOKUP('様式5号 (記入例)'!$CR$2,'\Users\CA0326\Desktop\建設課様式\６　占用許可様式\[道路占用許可関係　エクセル様式案 記入例.xlsx]入力シート'!#REF!,43,0)="〇"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AB43:AG43 BV43:CA43</xm:sqref>
        </x14:conditionalFormatting>
        <x14:conditionalFormatting xmlns:xm="http://schemas.microsoft.com/office/excel/2006/main">
          <x14:cfRule type="expression" priority="15" id="{B0BEAC7C-A8AD-42B8-ACEE-7FAE5C66B26E}">
            <xm:f>VLOOKUP('様式5号 (記入例)'!$CR$2,'\Users\CA0326\Desktop\建設課様式\６　占用許可様式\[道路占用許可関係　エクセル様式案 記入例.xlsx]入力シート'!#REF!,44,0)="〇"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AI43:AN43 CC43:CH43</xm:sqref>
        </x14:conditionalFormatting>
        <x14:conditionalFormatting xmlns:xm="http://schemas.microsoft.com/office/excel/2006/main">
          <x14:cfRule type="expression" priority="14" id="{5DE5AC80-D234-45B4-AC8C-0F92A118C67A}">
            <xm:f>VLOOKUP('様式5号 (記入例)'!$CR$2,'\Users\CA0326\Desktop\建設課様式\６　占用許可様式\[道路占用許可関係　エクセル様式案 記入例.xlsx]入力シート'!#REF!,45,0)="〇"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AP43:AU43 CJ43:CO43</xm:sqref>
        </x14:conditionalFormatting>
        <x14:conditionalFormatting xmlns:xm="http://schemas.microsoft.com/office/excel/2006/main">
          <x14:cfRule type="expression" priority="13" id="{47E17237-4466-4A92-844F-572A517D882E}">
            <xm:f>VLOOKUP('様式5号 (記入例)'!$CR$2,'\Users\CA0326\Desktop\建設課様式\６　占用許可様式\[道路占用許可関係　エクセル様式案 記入例.xlsx]入力シート'!#REF!,46,0)="〇"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U46 BO46:BT46</xm:sqref>
        </x14:conditionalFormatting>
        <x14:conditionalFormatting xmlns:xm="http://schemas.microsoft.com/office/excel/2006/main">
          <x14:cfRule type="expression" priority="12" id="{9E9BECD8-FC7B-4133-98DA-AE20BCC21FAD}">
            <xm:f>VLOOKUP('様式5号 (記入例)'!$CR$2,'\Users\CA0326\Desktop\建設課様式\６　占用許可様式\[道路占用許可関係　エクセル様式案 記入例.xlsx]入力シート'!#REF!,48,0)="〇"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AI46:AN46 CC46:CH46</xm:sqref>
        </x14:conditionalFormatting>
        <x14:conditionalFormatting xmlns:xm="http://schemas.microsoft.com/office/excel/2006/main">
          <x14:cfRule type="expression" priority="11" id="{E41F3A27-BDED-4CE0-B362-DBA8147CB151}">
            <xm:f>VLOOKUP('様式5号 (記入例)'!$CR$2,'\Users\CA0326\Desktop\建設課様式\６　占用許可様式\[道路占用許可関係　エクセル様式案 記入例.xlsx]入力シート'!#REF!,47,0)="〇"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AB46:AG46 BV46:CA46</xm:sqref>
        </x14:conditionalFormatting>
        <x14:conditionalFormatting xmlns:xm="http://schemas.microsoft.com/office/excel/2006/main">
          <x14:cfRule type="expression" priority="10" id="{5413E144-94D1-43CE-ABDA-545504D5831F}">
            <xm:f>VLOOKUP('様式5号 (記入例)'!$CR$2,'\Users\CA0326\Desktop\建設課様式\６　占用許可様式\[道路占用許可関係　エクセル様式案 記入例.xlsx]入力シート'!#REF!,49,0)="〇"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AP46:AU46 CJ46:CO46</xm:sqref>
        </x14:conditionalFormatting>
        <x14:conditionalFormatting xmlns:xm="http://schemas.microsoft.com/office/excel/2006/main">
          <x14:cfRule type="expression" priority="9" id="{44D0420F-A65C-4F46-9AEC-CB64A535957A}">
            <xm:f>NOT(VLOOKUP('様式5号 (記入例)'!$CR$2,'\Users\CA0326\Desktop\建設課様式\６　占用許可様式\[道路占用許可関係　エクセル様式案 記入例.xlsx]入力シート'!#REF!,50,0)="")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U49:Z49 BO49:BT49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K62"/>
  <sheetViews>
    <sheetView showGridLines="0" showZeros="0" view="pageBreakPreview" zoomScaleNormal="130" zoomScaleSheetLayoutView="100" workbookViewId="0">
      <selection activeCell="BA11" sqref="BA11"/>
    </sheetView>
  </sheetViews>
  <sheetFormatPr defaultColWidth="8.625" defaultRowHeight="13.5" x14ac:dyDescent="0.4"/>
  <cols>
    <col min="1" max="1" width="1.25" style="7" customWidth="1"/>
    <col min="2" max="6" width="3.125" style="7" customWidth="1"/>
    <col min="7" max="7" width="5" style="7" customWidth="1"/>
    <col min="8" max="8" width="3.125" style="7" customWidth="1"/>
    <col min="9" max="9" width="2.375" style="7" customWidth="1"/>
    <col min="10" max="12" width="3.125" style="7" customWidth="1"/>
    <col min="13" max="13" width="4.375" style="7" customWidth="1"/>
    <col min="14" max="16" width="3.125" style="7" customWidth="1"/>
    <col min="17" max="49" width="1" style="7" customWidth="1"/>
    <col min="50" max="50" width="18.5" style="8" customWidth="1"/>
    <col min="51" max="62" width="3.125" style="8" customWidth="1"/>
    <col min="63" max="95" width="1" style="8" customWidth="1"/>
    <col min="96" max="96" width="3.125" style="8" customWidth="1"/>
    <col min="97" max="97" width="8.625" style="7"/>
    <col min="98" max="98" width="10" style="7" bestFit="1" customWidth="1"/>
    <col min="99" max="99" width="3.375" style="7" customWidth="1"/>
    <col min="100" max="100" width="4.125" style="7" customWidth="1"/>
    <col min="101" max="101" width="8.625" style="7"/>
    <col min="102" max="102" width="5.25" style="7" bestFit="1" customWidth="1"/>
    <col min="103" max="103" width="5.125" style="7" customWidth="1"/>
    <col min="104" max="104" width="3.375" style="7" bestFit="1" customWidth="1"/>
    <col min="105" max="105" width="3.5" style="7" customWidth="1"/>
    <col min="106" max="106" width="3.375" style="7" bestFit="1" customWidth="1"/>
    <col min="107" max="107" width="3.5" style="7" customWidth="1"/>
    <col min="108" max="108" width="3.375" style="7" bestFit="1" customWidth="1"/>
    <col min="109" max="16384" width="8.625" style="7"/>
  </cols>
  <sheetData>
    <row r="1" spans="1:108" ht="25.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108" ht="12.95" customHeight="1" x14ac:dyDescent="0.4">
      <c r="A2" s="8"/>
      <c r="B2" s="218" t="s">
        <v>64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93"/>
      <c r="AY2" s="9"/>
      <c r="AZ2" s="9"/>
      <c r="BA2" s="9"/>
      <c r="BB2" s="9"/>
      <c r="BC2" s="9"/>
      <c r="CP2" s="7"/>
      <c r="CQ2" s="7"/>
      <c r="CR2" s="7"/>
      <c r="CT2" s="64" t="s">
        <v>1</v>
      </c>
      <c r="CU2" s="64" t="s">
        <v>102</v>
      </c>
      <c r="CV2" s="64" t="e">
        <v>#REF!</v>
      </c>
      <c r="CW2" s="7" t="s">
        <v>45</v>
      </c>
      <c r="CX2" s="7" t="e">
        <v>#REF!</v>
      </c>
      <c r="CY2" s="7" t="s">
        <v>46</v>
      </c>
      <c r="CZ2" s="7" t="e">
        <v>#REF!</v>
      </c>
      <c r="DA2" s="7" t="s">
        <v>47</v>
      </c>
    </row>
    <row r="3" spans="1:108" ht="3" customHeight="1" thickBo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59"/>
      <c r="R3" s="60"/>
      <c r="S3" s="60"/>
      <c r="T3" s="60"/>
      <c r="U3" s="61"/>
      <c r="V3" s="59"/>
      <c r="W3" s="60"/>
      <c r="X3" s="60"/>
      <c r="Y3" s="60"/>
      <c r="Z3" s="61"/>
      <c r="AA3" s="59"/>
      <c r="AB3" s="60"/>
      <c r="AC3" s="60"/>
      <c r="AD3" s="60"/>
      <c r="AE3" s="61"/>
      <c r="AF3" s="191" t="s">
        <v>101</v>
      </c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23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W3" s="64"/>
      <c r="CX3" s="64"/>
      <c r="CY3" s="64"/>
    </row>
    <row r="4" spans="1:108" ht="12.95" customHeight="1" thickTop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8"/>
      <c r="R4" s="219" t="s">
        <v>40</v>
      </c>
      <c r="S4" s="220"/>
      <c r="T4" s="221"/>
      <c r="U4" s="62"/>
      <c r="V4" s="63"/>
      <c r="W4" s="193" t="s">
        <v>41</v>
      </c>
      <c r="X4" s="193"/>
      <c r="Y4" s="193"/>
      <c r="Z4" s="62"/>
      <c r="AA4" s="63"/>
      <c r="AB4" s="193" t="s">
        <v>42</v>
      </c>
      <c r="AC4" s="193"/>
      <c r="AD4" s="193"/>
      <c r="AE4" s="62"/>
      <c r="AF4" s="176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24"/>
      <c r="BL4" s="31"/>
      <c r="BM4" s="31"/>
      <c r="BN4" s="31"/>
      <c r="BO4" s="32"/>
      <c r="BP4" s="32"/>
      <c r="BQ4" s="31"/>
      <c r="BR4" s="31"/>
      <c r="BS4" s="31"/>
      <c r="BT4" s="32"/>
      <c r="BU4" s="32"/>
      <c r="BV4" s="31"/>
      <c r="BW4" s="31"/>
      <c r="BX4" s="31"/>
      <c r="BY4" s="32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W4" s="64" t="s">
        <v>2</v>
      </c>
      <c r="CX4" s="64" t="s">
        <v>102</v>
      </c>
      <c r="CY4" s="64" t="e">
        <v>#REF!</v>
      </c>
      <c r="CZ4" s="7" t="s">
        <v>45</v>
      </c>
      <c r="DA4" s="7" t="e">
        <v>#REF!</v>
      </c>
      <c r="DB4" s="7" t="s">
        <v>48</v>
      </c>
      <c r="DC4" s="7" t="e">
        <v>#REF!</v>
      </c>
      <c r="DD4" s="7" t="s">
        <v>49</v>
      </c>
    </row>
    <row r="5" spans="1:108" ht="12.95" customHeight="1" thickBot="1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8"/>
      <c r="R5" s="222"/>
      <c r="S5" s="223"/>
      <c r="T5" s="224"/>
      <c r="U5" s="62"/>
      <c r="V5" s="63"/>
      <c r="W5" s="193"/>
      <c r="X5" s="193"/>
      <c r="Y5" s="193"/>
      <c r="Z5" s="62"/>
      <c r="AA5" s="63"/>
      <c r="AB5" s="193"/>
      <c r="AC5" s="193"/>
      <c r="AD5" s="193"/>
      <c r="AE5" s="62"/>
      <c r="AF5" s="225" t="s">
        <v>100</v>
      </c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7"/>
      <c r="BL5" s="31"/>
      <c r="BM5" s="31"/>
      <c r="BN5" s="31"/>
      <c r="BO5" s="32"/>
      <c r="BP5" s="32"/>
      <c r="BQ5" s="31"/>
      <c r="BR5" s="31"/>
      <c r="BS5" s="31"/>
      <c r="BT5" s="32"/>
      <c r="BU5" s="32"/>
      <c r="BV5" s="31"/>
      <c r="BW5" s="31"/>
      <c r="BX5" s="31"/>
      <c r="BY5" s="32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W5" s="64" t="s">
        <v>50</v>
      </c>
      <c r="CX5" s="64" t="s">
        <v>102</v>
      </c>
      <c r="CY5" s="64" t="e">
        <v>#REF!</v>
      </c>
      <c r="CZ5" s="7" t="s">
        <v>45</v>
      </c>
      <c r="DA5" s="7" t="e">
        <v>#REF!</v>
      </c>
      <c r="DB5" s="7" t="s">
        <v>51</v>
      </c>
      <c r="DC5" s="7" t="e">
        <v>#REF!</v>
      </c>
      <c r="DD5" s="7" t="s">
        <v>47</v>
      </c>
    </row>
    <row r="6" spans="1:108" ht="3" customHeight="1" thickTop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0"/>
      <c r="R6" s="41"/>
      <c r="S6" s="41"/>
      <c r="T6" s="41"/>
      <c r="U6" s="42"/>
      <c r="V6" s="40"/>
      <c r="W6" s="41"/>
      <c r="X6" s="41"/>
      <c r="Y6" s="41"/>
      <c r="Z6" s="42"/>
      <c r="AA6" s="40"/>
      <c r="AB6" s="41"/>
      <c r="AC6" s="41"/>
      <c r="AD6" s="41"/>
      <c r="AE6" s="42"/>
      <c r="AF6" s="228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30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</row>
    <row r="7" spans="1:108" ht="39" customHeight="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108" ht="18" customHeigh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234" t="s">
        <v>60</v>
      </c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13"/>
      <c r="X8" s="13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1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BF8" s="11"/>
      <c r="BG8" s="11"/>
      <c r="BH8" s="11"/>
      <c r="BI8" s="11"/>
      <c r="BJ8" s="11"/>
      <c r="BK8" s="11"/>
      <c r="BL8" s="11"/>
      <c r="BM8" s="11"/>
      <c r="BN8" s="12"/>
      <c r="BO8" s="12"/>
      <c r="BP8" s="12"/>
      <c r="BQ8" s="13"/>
      <c r="BR8" s="13"/>
      <c r="CX8" s="64"/>
    </row>
    <row r="9" spans="1:108" ht="18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13"/>
      <c r="X9" s="13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BF9" s="11"/>
      <c r="BG9" s="11"/>
      <c r="BH9" s="11"/>
      <c r="BI9" s="11"/>
      <c r="BJ9" s="11"/>
      <c r="BK9" s="11"/>
      <c r="BL9" s="11"/>
      <c r="BM9" s="11"/>
      <c r="BN9" s="12"/>
      <c r="BO9" s="12"/>
      <c r="BP9" s="12"/>
      <c r="BQ9" s="13"/>
      <c r="BR9" s="13"/>
      <c r="CX9" s="64" t="e">
        <v>#REF!</v>
      </c>
    </row>
    <row r="10" spans="1:108" s="1" customFormat="1" ht="18" customHeight="1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32"/>
      <c r="Z10" s="235" t="s">
        <v>0</v>
      </c>
      <c r="AA10" s="235"/>
      <c r="AB10" s="235"/>
      <c r="AC10" s="235"/>
      <c r="AD10" s="235"/>
      <c r="AE10" s="235"/>
      <c r="AF10" s="235">
        <v>4</v>
      </c>
      <c r="AG10" s="235"/>
      <c r="AH10" s="235"/>
      <c r="AI10" s="177" t="s">
        <v>45</v>
      </c>
      <c r="AJ10" s="177"/>
      <c r="AK10" s="177"/>
      <c r="AL10" s="235">
        <v>4</v>
      </c>
      <c r="AM10" s="235"/>
      <c r="AN10" s="235"/>
      <c r="AO10" s="177" t="s">
        <v>46</v>
      </c>
      <c r="AP10" s="177"/>
      <c r="AQ10" s="177"/>
      <c r="AR10" s="235">
        <v>1</v>
      </c>
      <c r="AS10" s="235"/>
      <c r="AT10" s="235"/>
      <c r="AU10" s="177" t="s">
        <v>47</v>
      </c>
      <c r="AV10" s="177"/>
      <c r="AW10" s="177"/>
      <c r="AX10" s="20"/>
    </row>
    <row r="11" spans="1:108" s="1" customFormat="1" ht="18" customHeight="1" x14ac:dyDescent="0.4">
      <c r="A11" s="20"/>
      <c r="B11" s="6" t="s">
        <v>59</v>
      </c>
      <c r="C11" s="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108" ht="18" customHeigh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36" t="s">
        <v>99</v>
      </c>
      <c r="N12" s="236" t="s">
        <v>99</v>
      </c>
      <c r="O12" s="236" t="e">
        <v>#REF!</v>
      </c>
      <c r="P12" s="237">
        <v>829</v>
      </c>
      <c r="Q12" s="237"/>
      <c r="R12" s="237"/>
      <c r="S12" s="237"/>
      <c r="T12" s="237"/>
      <c r="U12" s="237"/>
      <c r="V12" s="237"/>
      <c r="W12" s="153" t="s">
        <v>98</v>
      </c>
      <c r="X12" s="153"/>
      <c r="Y12" s="153"/>
      <c r="Z12" s="238" t="s">
        <v>97</v>
      </c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17"/>
      <c r="BH12" s="16"/>
      <c r="BI12" s="9"/>
      <c r="BJ12" s="9"/>
      <c r="BK12" s="9"/>
      <c r="BL12" s="9"/>
      <c r="BM12" s="9"/>
      <c r="BN12" s="9"/>
      <c r="BO12" s="9"/>
      <c r="CQ12" s="17"/>
      <c r="CW12" s="86" t="s">
        <v>17</v>
      </c>
      <c r="CX12" s="64" t="e">
        <v>#REF!</v>
      </c>
    </row>
    <row r="13" spans="1:108" ht="18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31" t="s">
        <v>54</v>
      </c>
      <c r="N13" s="231"/>
      <c r="O13" s="231"/>
      <c r="P13" s="232" t="s">
        <v>96</v>
      </c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BH13" s="9"/>
      <c r="BI13" s="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W13" s="86" t="s">
        <v>18</v>
      </c>
      <c r="CX13" s="64" t="e">
        <v>#REF!</v>
      </c>
    </row>
    <row r="14" spans="1:108" ht="18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31" t="s">
        <v>55</v>
      </c>
      <c r="N14" s="231"/>
      <c r="O14" s="231"/>
      <c r="P14" s="233" t="s">
        <v>95</v>
      </c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78"/>
      <c r="AT14" s="78" t="s">
        <v>56</v>
      </c>
      <c r="AU14" s="78"/>
      <c r="AV14" s="78"/>
      <c r="AW14" s="78"/>
      <c r="BH14" s="9"/>
      <c r="BI14" s="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W14" s="86" t="s">
        <v>19</v>
      </c>
      <c r="CX14" s="64" t="e">
        <v>#REF!</v>
      </c>
    </row>
    <row r="15" spans="1:108" s="1" customFormat="1" ht="18" customHeight="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1" t="s">
        <v>53</v>
      </c>
      <c r="N15" s="231"/>
      <c r="O15" s="231"/>
      <c r="P15" s="233" t="s">
        <v>94</v>
      </c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0"/>
    </row>
    <row r="16" spans="1:108" s="1" customFormat="1" ht="18" customHeight="1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1" t="s">
        <v>52</v>
      </c>
      <c r="N16" s="231"/>
      <c r="O16" s="231"/>
      <c r="P16" s="233" t="s">
        <v>93</v>
      </c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0"/>
    </row>
    <row r="17" spans="1:115" s="1" customFormat="1" ht="18" customHeight="1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1" t="s">
        <v>92</v>
      </c>
      <c r="N17" s="231"/>
      <c r="O17" s="231"/>
      <c r="P17" s="233" t="s">
        <v>91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0"/>
    </row>
    <row r="18" spans="1:115" s="1" customFormat="1" ht="18" customHeight="1" x14ac:dyDescent="0.4">
      <c r="A18" s="20"/>
      <c r="B18" s="6"/>
      <c r="C18" s="6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115" s="1" customFormat="1" ht="18" customHeight="1" x14ac:dyDescent="0.4">
      <c r="A19" s="20"/>
      <c r="B19" s="243" t="s">
        <v>65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0"/>
    </row>
    <row r="20" spans="1:115" s="1" customFormat="1" ht="18" customHeight="1" thickBot="1" x14ac:dyDescent="0.45">
      <c r="A20" s="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20"/>
    </row>
    <row r="21" spans="1:115" ht="87" customHeight="1" x14ac:dyDescent="0.4">
      <c r="A21" s="8"/>
      <c r="B21" s="207" t="s">
        <v>4</v>
      </c>
      <c r="C21" s="208"/>
      <c r="D21" s="208"/>
      <c r="E21" s="244" t="s">
        <v>90</v>
      </c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6"/>
      <c r="AX21" s="93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W21" s="86" t="s">
        <v>21</v>
      </c>
      <c r="CX21" s="64" t="e">
        <v>#REF!</v>
      </c>
    </row>
    <row r="22" spans="1:115" ht="3" customHeight="1" thickBot="1" x14ac:dyDescent="0.45">
      <c r="A22" s="8"/>
      <c r="B22" s="212" t="s">
        <v>13</v>
      </c>
      <c r="C22" s="184"/>
      <c r="D22" s="184"/>
      <c r="E22" s="171" t="s">
        <v>5</v>
      </c>
      <c r="F22" s="184"/>
      <c r="G22" s="184"/>
      <c r="H22" s="153" t="s">
        <v>6</v>
      </c>
      <c r="I22" s="153"/>
      <c r="J22" s="247" t="s">
        <v>89</v>
      </c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153" t="s">
        <v>10</v>
      </c>
      <c r="V22" s="153"/>
      <c r="W22" s="153"/>
      <c r="X22" s="153"/>
      <c r="Y22" s="153"/>
      <c r="Z22" s="214"/>
      <c r="AA22" s="22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30"/>
      <c r="AT22" s="30"/>
      <c r="AU22" s="30"/>
      <c r="AV22" s="30"/>
      <c r="AW22" s="65"/>
      <c r="AX22" s="93"/>
      <c r="AY22" s="9"/>
      <c r="AZ22" s="9"/>
      <c r="BA22" s="9"/>
      <c r="BB22" s="9"/>
      <c r="BC22" s="9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9"/>
      <c r="BP22" s="9"/>
      <c r="BQ22" s="9"/>
      <c r="BR22" s="9"/>
      <c r="BS22" s="9"/>
      <c r="BT22" s="9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16"/>
      <c r="CN22" s="16"/>
      <c r="CO22" s="16"/>
      <c r="CP22" s="16"/>
      <c r="CQ22" s="16"/>
      <c r="CX22" s="64"/>
    </row>
    <row r="23" spans="1:115" ht="18" customHeight="1" thickTop="1" thickBot="1" x14ac:dyDescent="0.45">
      <c r="A23" s="8"/>
      <c r="B23" s="212"/>
      <c r="C23" s="184"/>
      <c r="D23" s="184"/>
      <c r="E23" s="171"/>
      <c r="F23" s="184"/>
      <c r="G23" s="184"/>
      <c r="H23" s="153"/>
      <c r="I23" s="153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153"/>
      <c r="V23" s="153"/>
      <c r="W23" s="153"/>
      <c r="X23" s="153"/>
      <c r="Y23" s="153"/>
      <c r="Z23" s="214"/>
      <c r="AA23" s="22"/>
      <c r="AB23" s="239" t="s">
        <v>7</v>
      </c>
      <c r="AC23" s="240"/>
      <c r="AD23" s="240"/>
      <c r="AE23" s="240"/>
      <c r="AF23" s="241"/>
      <c r="AG23" s="93"/>
      <c r="AH23" s="93"/>
      <c r="AI23" s="239" t="s">
        <v>8</v>
      </c>
      <c r="AJ23" s="240"/>
      <c r="AK23" s="240"/>
      <c r="AL23" s="240"/>
      <c r="AM23" s="241"/>
      <c r="AN23" s="93"/>
      <c r="AO23" s="93"/>
      <c r="AP23" s="153" t="s">
        <v>9</v>
      </c>
      <c r="AQ23" s="153"/>
      <c r="AR23" s="153"/>
      <c r="AS23" s="153"/>
      <c r="AT23" s="153"/>
      <c r="AU23" s="153"/>
      <c r="AV23" s="153"/>
      <c r="AW23" s="66"/>
      <c r="AX23" s="93"/>
      <c r="AY23" s="9"/>
      <c r="AZ23" s="9"/>
      <c r="BA23" s="9"/>
      <c r="BB23" s="9"/>
      <c r="BC23" s="9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9"/>
      <c r="BP23" s="9"/>
      <c r="BQ23" s="9"/>
      <c r="BR23" s="9"/>
      <c r="BS23" s="9"/>
      <c r="BT23" s="9"/>
      <c r="BU23" s="21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16"/>
      <c r="CW23" s="86" t="s">
        <v>22</v>
      </c>
      <c r="CX23" s="64" t="e">
        <v>#REF!</v>
      </c>
    </row>
    <row r="24" spans="1:115" ht="32.25" customHeight="1" thickTop="1" x14ac:dyDescent="0.4">
      <c r="A24" s="8"/>
      <c r="B24" s="212"/>
      <c r="C24" s="184"/>
      <c r="D24" s="184"/>
      <c r="E24" s="171"/>
      <c r="F24" s="184"/>
      <c r="G24" s="184"/>
      <c r="H24" s="213"/>
      <c r="I24" s="213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13"/>
      <c r="V24" s="213"/>
      <c r="W24" s="213"/>
      <c r="X24" s="213"/>
      <c r="Y24" s="213"/>
      <c r="Z24" s="215"/>
      <c r="AA24" s="2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  <c r="AT24" s="25"/>
      <c r="AU24" s="25"/>
      <c r="AV24" s="25"/>
      <c r="AW24" s="67"/>
      <c r="AX24" s="93"/>
      <c r="AY24" s="9"/>
      <c r="AZ24" s="9"/>
      <c r="BA24" s="9"/>
      <c r="BB24" s="9"/>
      <c r="BC24" s="9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9"/>
      <c r="BP24" s="9"/>
      <c r="BQ24" s="9"/>
      <c r="BR24" s="9"/>
      <c r="BS24" s="9"/>
      <c r="BT24" s="9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16"/>
      <c r="CN24" s="16"/>
      <c r="CO24" s="16"/>
      <c r="CP24" s="16"/>
      <c r="CQ24" s="16"/>
      <c r="CX24" s="64"/>
    </row>
    <row r="25" spans="1:115" ht="18" customHeight="1" x14ac:dyDescent="0.4">
      <c r="A25" s="8"/>
      <c r="B25" s="212"/>
      <c r="C25" s="184"/>
      <c r="D25" s="184"/>
      <c r="E25" s="171" t="s">
        <v>11</v>
      </c>
      <c r="F25" s="184"/>
      <c r="G25" s="184"/>
      <c r="H25" s="185" t="s">
        <v>12</v>
      </c>
      <c r="I25" s="185"/>
      <c r="J25" s="185"/>
      <c r="K25" s="185"/>
      <c r="L25" s="185"/>
      <c r="M25" s="185"/>
      <c r="N25" s="185"/>
      <c r="O25" s="242" t="s">
        <v>88</v>
      </c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187" t="s">
        <v>87</v>
      </c>
      <c r="AP25" s="187"/>
      <c r="AQ25" s="187"/>
      <c r="AR25" s="187"/>
      <c r="AS25" s="187"/>
      <c r="AT25" s="187"/>
      <c r="AU25" s="187"/>
      <c r="AV25" s="187"/>
      <c r="AW25" s="188"/>
      <c r="AX25" s="93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W25" s="86" t="s">
        <v>23</v>
      </c>
      <c r="CX25" s="64" t="e">
        <v>#REF!</v>
      </c>
    </row>
    <row r="26" spans="1:115" ht="43.5" customHeight="1" x14ac:dyDescent="0.4">
      <c r="A26" s="8"/>
      <c r="B26" s="212"/>
      <c r="C26" s="184"/>
      <c r="D26" s="184"/>
      <c r="E26" s="249" t="s">
        <v>14</v>
      </c>
      <c r="F26" s="216"/>
      <c r="G26" s="216"/>
      <c r="H26" s="216"/>
      <c r="I26" s="217"/>
      <c r="J26" s="217"/>
      <c r="K26" s="217"/>
      <c r="L26" s="217"/>
      <c r="M26" s="216" t="s">
        <v>86</v>
      </c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6" t="s">
        <v>85</v>
      </c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68"/>
      <c r="AX26" s="93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W26" s="86"/>
      <c r="CX26" s="64" t="e">
        <v>#REF!</v>
      </c>
    </row>
    <row r="27" spans="1:115" ht="18" customHeight="1" x14ac:dyDescent="0.4">
      <c r="A27" s="8"/>
      <c r="B27" s="166" t="s">
        <v>26</v>
      </c>
      <c r="C27" s="167"/>
      <c r="D27" s="167"/>
      <c r="E27" s="169" t="s">
        <v>27</v>
      </c>
      <c r="F27" s="170"/>
      <c r="G27" s="170"/>
      <c r="H27" s="170"/>
      <c r="I27" s="170"/>
      <c r="J27" s="170"/>
      <c r="K27" s="171"/>
      <c r="L27" s="172" t="s">
        <v>28</v>
      </c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4"/>
      <c r="Z27" s="172" t="s">
        <v>29</v>
      </c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5"/>
      <c r="AX27" s="44"/>
      <c r="AY27" s="9"/>
      <c r="AZ27" s="9"/>
      <c r="BA27" s="9"/>
      <c r="BB27" s="9"/>
      <c r="BC27" s="9"/>
      <c r="BD27" s="9"/>
      <c r="BE27" s="9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T27" s="9"/>
      <c r="CU27" s="9"/>
      <c r="CV27" s="9"/>
      <c r="CW27" s="9"/>
      <c r="CX27" s="64"/>
      <c r="CY27" s="9"/>
      <c r="CZ27" s="9"/>
      <c r="DA27" s="9"/>
      <c r="DB27" s="9"/>
      <c r="DC27" s="9"/>
      <c r="DD27" s="9"/>
      <c r="DE27" s="9"/>
      <c r="DF27" s="85"/>
      <c r="DG27" s="16"/>
      <c r="DH27" s="8"/>
      <c r="DI27" s="8"/>
      <c r="DJ27" s="8"/>
      <c r="DK27" s="8"/>
    </row>
    <row r="28" spans="1:115" ht="18" customHeight="1" x14ac:dyDescent="0.4">
      <c r="A28" s="8"/>
      <c r="B28" s="168"/>
      <c r="C28" s="167"/>
      <c r="D28" s="167"/>
      <c r="E28" s="250" t="s">
        <v>84</v>
      </c>
      <c r="F28" s="247"/>
      <c r="G28" s="247"/>
      <c r="H28" s="247"/>
      <c r="I28" s="247"/>
      <c r="J28" s="247"/>
      <c r="K28" s="251"/>
      <c r="L28" s="250" t="s">
        <v>83</v>
      </c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51"/>
      <c r="Z28" s="252" t="s">
        <v>82</v>
      </c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4"/>
      <c r="AX28" s="93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S28" s="8"/>
      <c r="CT28" s="8"/>
      <c r="CU28" s="8"/>
      <c r="CV28" s="8"/>
      <c r="CW28" s="8"/>
      <c r="CX28" s="64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</row>
    <row r="29" spans="1:115" ht="18" customHeight="1" x14ac:dyDescent="0.4">
      <c r="A29" s="8"/>
      <c r="B29" s="168"/>
      <c r="C29" s="167"/>
      <c r="D29" s="167"/>
      <c r="E29" s="250" t="s">
        <v>81</v>
      </c>
      <c r="F29" s="247"/>
      <c r="G29" s="247"/>
      <c r="H29" s="247"/>
      <c r="I29" s="247"/>
      <c r="J29" s="247"/>
      <c r="K29" s="251"/>
      <c r="L29" s="250" t="s">
        <v>80</v>
      </c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51"/>
      <c r="Z29" s="255" t="s">
        <v>79</v>
      </c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7"/>
      <c r="AX29" s="93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S29" s="8"/>
      <c r="CX29" s="64"/>
    </row>
    <row r="30" spans="1:115" ht="18" customHeight="1" x14ac:dyDescent="0.4">
      <c r="A30" s="8"/>
      <c r="B30" s="168"/>
      <c r="C30" s="167"/>
      <c r="D30" s="167"/>
      <c r="E30" s="250" t="s">
        <v>78</v>
      </c>
      <c r="F30" s="247"/>
      <c r="G30" s="247"/>
      <c r="H30" s="247"/>
      <c r="I30" s="247"/>
      <c r="J30" s="247"/>
      <c r="K30" s="251"/>
      <c r="L30" s="250" t="s">
        <v>77</v>
      </c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51"/>
      <c r="Z30" s="255" t="s">
        <v>76</v>
      </c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7"/>
      <c r="AX30" s="93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S30" s="8"/>
      <c r="CX30" s="64"/>
    </row>
    <row r="31" spans="1:115" ht="18" customHeight="1" x14ac:dyDescent="0.4">
      <c r="A31" s="8"/>
      <c r="B31" s="168"/>
      <c r="C31" s="167"/>
      <c r="D31" s="167"/>
      <c r="E31" s="258" t="s">
        <v>103</v>
      </c>
      <c r="F31" s="259"/>
      <c r="G31" s="259"/>
      <c r="H31" s="259"/>
      <c r="I31" s="259"/>
      <c r="J31" s="259"/>
      <c r="K31" s="260"/>
      <c r="L31" s="258" t="s">
        <v>103</v>
      </c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60"/>
      <c r="Z31" s="261" t="s">
        <v>103</v>
      </c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  <c r="AX31" s="93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S31" s="8"/>
    </row>
    <row r="32" spans="1:115" ht="9.4" customHeight="1" x14ac:dyDescent="0.4">
      <c r="A32" s="8"/>
      <c r="B32" s="150" t="s">
        <v>30</v>
      </c>
      <c r="C32" s="151"/>
      <c r="D32" s="151"/>
      <c r="E32" s="154" t="s">
        <v>31</v>
      </c>
      <c r="F32" s="155"/>
      <c r="G32" s="155"/>
      <c r="H32" s="155"/>
      <c r="I32" s="49"/>
      <c r="J32" s="49"/>
      <c r="K32" s="49"/>
      <c r="L32" s="121"/>
      <c r="M32" s="121"/>
      <c r="N32" s="123" t="s">
        <v>57</v>
      </c>
      <c r="O32" s="157" t="s">
        <v>33</v>
      </c>
      <c r="P32" s="158"/>
      <c r="Q32" s="158"/>
      <c r="R32" s="158"/>
      <c r="S32" s="158"/>
      <c r="T32" s="158"/>
      <c r="U32" s="264" t="s">
        <v>104</v>
      </c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  <c r="AX32" s="93"/>
      <c r="AY32" s="9"/>
      <c r="AZ32" s="9"/>
      <c r="BA32" s="9"/>
      <c r="BB32" s="9"/>
      <c r="BE32" s="20"/>
      <c r="BF32" s="20"/>
      <c r="BG32" s="20"/>
      <c r="BH32" s="20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S32" s="8"/>
    </row>
    <row r="33" spans="1:97" ht="9.4" customHeight="1" x14ac:dyDescent="0.4">
      <c r="A33" s="8"/>
      <c r="B33" s="152"/>
      <c r="C33" s="153"/>
      <c r="D33" s="153"/>
      <c r="E33" s="156"/>
      <c r="F33" s="140"/>
      <c r="G33" s="140"/>
      <c r="H33" s="140"/>
      <c r="I33" s="32"/>
      <c r="J33" s="32"/>
      <c r="K33" s="32"/>
      <c r="L33" s="122"/>
      <c r="M33" s="122"/>
      <c r="N33" s="124"/>
      <c r="O33" s="159"/>
      <c r="P33" s="160"/>
      <c r="Q33" s="160"/>
      <c r="R33" s="160"/>
      <c r="S33" s="160"/>
      <c r="T33" s="160"/>
      <c r="U33" s="267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9"/>
      <c r="AX33" s="93"/>
      <c r="AY33" s="9"/>
      <c r="AZ33" s="9"/>
      <c r="BA33" s="9"/>
      <c r="BB33" s="9"/>
      <c r="BE33" s="20"/>
      <c r="BF33" s="20"/>
      <c r="BG33" s="20"/>
      <c r="BH33" s="20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S33" s="8"/>
    </row>
    <row r="34" spans="1:97" ht="67.5" customHeight="1" x14ac:dyDescent="0.4">
      <c r="A34" s="8"/>
      <c r="B34" s="152"/>
      <c r="C34" s="153"/>
      <c r="D34" s="153"/>
      <c r="E34" s="50" t="s">
        <v>103</v>
      </c>
      <c r="F34" s="51"/>
      <c r="G34" s="51"/>
      <c r="H34" s="51"/>
      <c r="I34" s="51"/>
      <c r="J34" s="34"/>
      <c r="K34" s="32"/>
      <c r="L34" s="122"/>
      <c r="M34" s="122"/>
      <c r="N34" s="124"/>
      <c r="O34" s="159"/>
      <c r="P34" s="160"/>
      <c r="Q34" s="160"/>
      <c r="R34" s="160"/>
      <c r="S34" s="160"/>
      <c r="T34" s="160"/>
      <c r="U34" s="267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9"/>
      <c r="AX34" s="93"/>
      <c r="AY34" s="52"/>
      <c r="AZ34" s="52"/>
      <c r="BA34" s="52"/>
      <c r="BB34" s="52"/>
      <c r="BC34" s="52"/>
      <c r="BD34" s="9"/>
      <c r="BE34" s="20"/>
      <c r="BF34" s="20"/>
      <c r="BG34" s="20"/>
      <c r="BH34" s="20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S34" s="8"/>
    </row>
    <row r="35" spans="1:97" ht="9.4" customHeight="1" x14ac:dyDescent="0.4">
      <c r="A35" s="8"/>
      <c r="B35" s="152"/>
      <c r="C35" s="153"/>
      <c r="D35" s="153"/>
      <c r="E35" s="125" t="s">
        <v>0</v>
      </c>
      <c r="F35" s="126"/>
      <c r="G35" s="273">
        <v>8</v>
      </c>
      <c r="H35" s="126" t="s">
        <v>45</v>
      </c>
      <c r="I35" s="273">
        <v>3</v>
      </c>
      <c r="J35" s="126" t="s">
        <v>46</v>
      </c>
      <c r="K35" s="273">
        <v>31</v>
      </c>
      <c r="L35" s="126" t="s">
        <v>47</v>
      </c>
      <c r="M35" s="140" t="s">
        <v>75</v>
      </c>
      <c r="N35" s="141"/>
      <c r="O35" s="159"/>
      <c r="P35" s="160"/>
      <c r="Q35" s="160"/>
      <c r="R35" s="160"/>
      <c r="S35" s="160"/>
      <c r="T35" s="160"/>
      <c r="U35" s="267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9"/>
      <c r="AX35" s="93"/>
      <c r="AY35" s="52"/>
      <c r="AZ35" s="52"/>
      <c r="BA35" s="52"/>
      <c r="BB35" s="52"/>
      <c r="BC35" s="52"/>
      <c r="BD35" s="9"/>
      <c r="BE35" s="9"/>
      <c r="BF35" s="20"/>
      <c r="BG35" s="20"/>
      <c r="BH35" s="20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S35" s="8"/>
    </row>
    <row r="36" spans="1:97" ht="9" customHeight="1" x14ac:dyDescent="0.4">
      <c r="A36" s="8"/>
      <c r="B36" s="152"/>
      <c r="C36" s="153"/>
      <c r="D36" s="153"/>
      <c r="E36" s="127"/>
      <c r="F36" s="128"/>
      <c r="G36" s="274"/>
      <c r="H36" s="128"/>
      <c r="I36" s="274"/>
      <c r="J36" s="128"/>
      <c r="K36" s="274"/>
      <c r="L36" s="128"/>
      <c r="M36" s="142"/>
      <c r="N36" s="143"/>
      <c r="O36" s="159"/>
      <c r="P36" s="160"/>
      <c r="Q36" s="160"/>
      <c r="R36" s="160"/>
      <c r="S36" s="160"/>
      <c r="T36" s="160"/>
      <c r="U36" s="267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9"/>
      <c r="AX36" s="93"/>
      <c r="AY36" s="52"/>
      <c r="AZ36" s="52"/>
      <c r="BA36" s="52"/>
      <c r="BB36" s="52"/>
      <c r="BC36" s="52"/>
      <c r="BD36" s="9"/>
      <c r="BE36" s="9"/>
      <c r="BF36" s="20"/>
      <c r="BG36" s="20"/>
      <c r="BH36" s="20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</row>
    <row r="37" spans="1:97" ht="9.4" customHeight="1" x14ac:dyDescent="0.4">
      <c r="A37" s="8"/>
      <c r="B37" s="150" t="s">
        <v>32</v>
      </c>
      <c r="C37" s="151"/>
      <c r="D37" s="151"/>
      <c r="E37" s="154" t="s">
        <v>31</v>
      </c>
      <c r="F37" s="155"/>
      <c r="G37" s="155"/>
      <c r="H37" s="155"/>
      <c r="I37" s="49"/>
      <c r="J37" s="49"/>
      <c r="K37" s="49"/>
      <c r="L37" s="280" t="s">
        <v>105</v>
      </c>
      <c r="M37" s="280"/>
      <c r="N37" s="123" t="s">
        <v>57</v>
      </c>
      <c r="O37" s="159"/>
      <c r="P37" s="160"/>
      <c r="Q37" s="160"/>
      <c r="R37" s="160"/>
      <c r="S37" s="160"/>
      <c r="T37" s="160"/>
      <c r="U37" s="267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9"/>
      <c r="AX37" s="93"/>
      <c r="AY37" s="9"/>
      <c r="AZ37" s="9"/>
      <c r="BA37" s="9"/>
      <c r="BB37" s="9"/>
      <c r="BE37" s="20"/>
      <c r="BF37" s="34"/>
      <c r="BG37" s="34"/>
      <c r="BH37" s="34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S37" s="8"/>
    </row>
    <row r="38" spans="1:97" ht="9.4" customHeight="1" x14ac:dyDescent="0.4">
      <c r="A38" s="8"/>
      <c r="B38" s="152"/>
      <c r="C38" s="153"/>
      <c r="D38" s="153"/>
      <c r="E38" s="156"/>
      <c r="F38" s="140"/>
      <c r="G38" s="140"/>
      <c r="H38" s="140"/>
      <c r="I38" s="32"/>
      <c r="J38" s="32"/>
      <c r="K38" s="32"/>
      <c r="L38" s="281"/>
      <c r="M38" s="281"/>
      <c r="N38" s="124"/>
      <c r="O38" s="159"/>
      <c r="P38" s="160"/>
      <c r="Q38" s="160"/>
      <c r="R38" s="160"/>
      <c r="S38" s="160"/>
      <c r="T38" s="160"/>
      <c r="U38" s="267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9"/>
      <c r="AX38" s="93"/>
      <c r="AY38" s="9"/>
      <c r="AZ38" s="9"/>
      <c r="BA38" s="9"/>
      <c r="BB38" s="9"/>
      <c r="BE38" s="20"/>
      <c r="BF38" s="34"/>
      <c r="BG38" s="34"/>
      <c r="BH38" s="34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S38" s="8"/>
    </row>
    <row r="39" spans="1:97" ht="9.4" customHeight="1" x14ac:dyDescent="0.4">
      <c r="A39" s="8"/>
      <c r="B39" s="152"/>
      <c r="C39" s="153"/>
      <c r="D39" s="153"/>
      <c r="E39" s="50" t="s">
        <v>103</v>
      </c>
      <c r="F39" s="51"/>
      <c r="G39" s="51"/>
      <c r="H39" s="51"/>
      <c r="I39" s="51"/>
      <c r="J39" s="34"/>
      <c r="K39" s="32"/>
      <c r="L39" s="281"/>
      <c r="M39" s="281"/>
      <c r="N39" s="124"/>
      <c r="O39" s="159"/>
      <c r="P39" s="160"/>
      <c r="Q39" s="160"/>
      <c r="R39" s="160"/>
      <c r="S39" s="160"/>
      <c r="T39" s="160"/>
      <c r="U39" s="267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9"/>
      <c r="AX39" s="93"/>
      <c r="AY39" s="52"/>
      <c r="AZ39" s="52"/>
      <c r="BA39" s="52"/>
      <c r="BB39" s="52"/>
      <c r="BC39" s="52"/>
      <c r="BD39" s="9"/>
      <c r="BE39" s="20"/>
      <c r="BF39" s="34"/>
      <c r="BG39" s="34"/>
      <c r="BH39" s="34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S39" s="8"/>
    </row>
    <row r="40" spans="1:97" ht="9.4" customHeight="1" x14ac:dyDescent="0.4">
      <c r="A40" s="8"/>
      <c r="B40" s="152"/>
      <c r="C40" s="153"/>
      <c r="D40" s="153"/>
      <c r="E40" s="125" t="s">
        <v>0</v>
      </c>
      <c r="F40" s="126"/>
      <c r="G40" s="273">
        <v>4</v>
      </c>
      <c r="H40" s="126" t="s">
        <v>45</v>
      </c>
      <c r="I40" s="273">
        <v>9</v>
      </c>
      <c r="J40" s="126" t="s">
        <v>46</v>
      </c>
      <c r="K40" s="273">
        <v>30</v>
      </c>
      <c r="L40" s="126" t="s">
        <v>47</v>
      </c>
      <c r="M40" s="140" t="s">
        <v>75</v>
      </c>
      <c r="N40" s="141"/>
      <c r="O40" s="159"/>
      <c r="P40" s="160"/>
      <c r="Q40" s="160"/>
      <c r="R40" s="160"/>
      <c r="S40" s="160"/>
      <c r="T40" s="160"/>
      <c r="U40" s="267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9"/>
      <c r="AX40" s="93"/>
      <c r="AY40" s="52"/>
      <c r="AZ40" s="52"/>
      <c r="BA40" s="52"/>
      <c r="BB40" s="52"/>
      <c r="BC40" s="52"/>
      <c r="BD40" s="9"/>
      <c r="BE40" s="9"/>
      <c r="BF40" s="34"/>
      <c r="BG40" s="34"/>
      <c r="BH40" s="34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S40" s="8"/>
    </row>
    <row r="41" spans="1:97" ht="9.4" customHeight="1" x14ac:dyDescent="0.4">
      <c r="A41" s="8"/>
      <c r="B41" s="152"/>
      <c r="C41" s="153"/>
      <c r="D41" s="153"/>
      <c r="E41" s="127"/>
      <c r="F41" s="128"/>
      <c r="G41" s="274"/>
      <c r="H41" s="128"/>
      <c r="I41" s="274"/>
      <c r="J41" s="128"/>
      <c r="K41" s="274"/>
      <c r="L41" s="128"/>
      <c r="M41" s="142"/>
      <c r="N41" s="143"/>
      <c r="O41" s="161"/>
      <c r="P41" s="162"/>
      <c r="Q41" s="162"/>
      <c r="R41" s="162"/>
      <c r="S41" s="162"/>
      <c r="T41" s="162"/>
      <c r="U41" s="270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2"/>
      <c r="AX41" s="93"/>
      <c r="AY41" s="52"/>
      <c r="AZ41" s="52"/>
      <c r="BA41" s="52"/>
      <c r="BB41" s="52"/>
      <c r="BC41" s="52"/>
      <c r="BD41" s="9"/>
      <c r="BE41" s="9"/>
      <c r="BF41" s="34"/>
      <c r="BG41" s="34"/>
      <c r="BH41" s="34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</row>
    <row r="42" spans="1:97" ht="3" customHeight="1" thickBot="1" x14ac:dyDescent="0.45">
      <c r="A42" s="8"/>
      <c r="B42" s="95" t="s">
        <v>34</v>
      </c>
      <c r="C42" s="96"/>
      <c r="D42" s="97"/>
      <c r="E42" s="264" t="s">
        <v>74</v>
      </c>
      <c r="F42" s="265"/>
      <c r="G42" s="265"/>
      <c r="H42" s="265"/>
      <c r="I42" s="265"/>
      <c r="J42" s="265"/>
      <c r="K42" s="265"/>
      <c r="L42" s="265"/>
      <c r="M42" s="265"/>
      <c r="N42" s="275"/>
      <c r="O42" s="107" t="s">
        <v>15</v>
      </c>
      <c r="P42" s="108"/>
      <c r="Q42" s="108"/>
      <c r="R42" s="108"/>
      <c r="S42" s="108"/>
      <c r="T42" s="109"/>
      <c r="U42" s="59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70"/>
      <c r="AX42" s="44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20"/>
      <c r="BJ42" s="20"/>
      <c r="BK42" s="20"/>
      <c r="BL42" s="20"/>
      <c r="BM42" s="20"/>
      <c r="BN42" s="20"/>
    </row>
    <row r="43" spans="1:97" ht="18.75" customHeight="1" thickTop="1" thickBot="1" x14ac:dyDescent="0.45">
      <c r="A43" s="8"/>
      <c r="B43" s="98"/>
      <c r="C43" s="99"/>
      <c r="D43" s="100"/>
      <c r="E43" s="267"/>
      <c r="F43" s="268"/>
      <c r="G43" s="268"/>
      <c r="H43" s="268"/>
      <c r="I43" s="268"/>
      <c r="J43" s="268"/>
      <c r="K43" s="268"/>
      <c r="L43" s="268"/>
      <c r="M43" s="268"/>
      <c r="N43" s="276"/>
      <c r="O43" s="110"/>
      <c r="P43" s="111"/>
      <c r="Q43" s="111"/>
      <c r="R43" s="111"/>
      <c r="S43" s="111"/>
      <c r="T43" s="112"/>
      <c r="U43" s="38"/>
      <c r="V43" s="282" t="s">
        <v>16</v>
      </c>
      <c r="W43" s="283"/>
      <c r="X43" s="283"/>
      <c r="Y43" s="283"/>
      <c r="Z43" s="283"/>
      <c r="AA43" s="284"/>
      <c r="AB43" s="37"/>
      <c r="AC43" s="282" t="s">
        <v>17</v>
      </c>
      <c r="AD43" s="283"/>
      <c r="AE43" s="283"/>
      <c r="AF43" s="283"/>
      <c r="AG43" s="283"/>
      <c r="AH43" s="284"/>
      <c r="AI43" s="37"/>
      <c r="AJ43" s="137" t="s">
        <v>18</v>
      </c>
      <c r="AK43" s="137"/>
      <c r="AL43" s="137"/>
      <c r="AM43" s="137"/>
      <c r="AN43" s="137"/>
      <c r="AO43" s="137"/>
      <c r="AP43" s="37"/>
      <c r="AQ43" s="137" t="s">
        <v>19</v>
      </c>
      <c r="AR43" s="137"/>
      <c r="AS43" s="137"/>
      <c r="AT43" s="137"/>
      <c r="AU43" s="137"/>
      <c r="AV43" s="137"/>
      <c r="AW43" s="71"/>
      <c r="AX43" s="44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20"/>
      <c r="BJ43" s="20"/>
      <c r="BK43" s="20"/>
      <c r="BL43" s="20"/>
      <c r="BM43" s="20"/>
      <c r="BN43" s="20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</row>
    <row r="44" spans="1:97" ht="3" customHeight="1" thickTop="1" x14ac:dyDescent="0.4">
      <c r="A44" s="8"/>
      <c r="B44" s="98"/>
      <c r="C44" s="99"/>
      <c r="D44" s="100"/>
      <c r="E44" s="267"/>
      <c r="F44" s="268"/>
      <c r="G44" s="268"/>
      <c r="H44" s="268"/>
      <c r="I44" s="268"/>
      <c r="J44" s="268"/>
      <c r="K44" s="268"/>
      <c r="L44" s="268"/>
      <c r="M44" s="268"/>
      <c r="N44" s="276"/>
      <c r="O44" s="110"/>
      <c r="P44" s="111"/>
      <c r="Q44" s="111"/>
      <c r="R44" s="111"/>
      <c r="S44" s="111"/>
      <c r="T44" s="112"/>
      <c r="U44" s="3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71"/>
      <c r="AX44" s="44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20"/>
      <c r="BJ44" s="20"/>
      <c r="BK44" s="20"/>
      <c r="BL44" s="20"/>
      <c r="BM44" s="20"/>
      <c r="BN44" s="20"/>
    </row>
    <row r="45" spans="1:97" ht="3" customHeight="1" thickBot="1" x14ac:dyDescent="0.45">
      <c r="A45" s="8"/>
      <c r="B45" s="98"/>
      <c r="C45" s="99"/>
      <c r="D45" s="100"/>
      <c r="E45" s="267"/>
      <c r="F45" s="268"/>
      <c r="G45" s="268"/>
      <c r="H45" s="268"/>
      <c r="I45" s="268"/>
      <c r="J45" s="268"/>
      <c r="K45" s="268"/>
      <c r="L45" s="268"/>
      <c r="M45" s="268"/>
      <c r="N45" s="276"/>
      <c r="O45" s="110"/>
      <c r="P45" s="111"/>
      <c r="Q45" s="111"/>
      <c r="R45" s="111"/>
      <c r="S45" s="111"/>
      <c r="T45" s="112"/>
      <c r="U45" s="3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71"/>
      <c r="AX45" s="44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20"/>
      <c r="BJ45" s="20"/>
      <c r="BK45" s="20"/>
      <c r="BL45" s="20"/>
      <c r="BM45" s="20"/>
      <c r="BN45" s="20"/>
    </row>
    <row r="46" spans="1:97" ht="18.75" customHeight="1" thickTop="1" thickBot="1" x14ac:dyDescent="0.45">
      <c r="A46" s="8"/>
      <c r="B46" s="98"/>
      <c r="C46" s="99"/>
      <c r="D46" s="100"/>
      <c r="E46" s="267"/>
      <c r="F46" s="268"/>
      <c r="G46" s="268"/>
      <c r="H46" s="268"/>
      <c r="I46" s="268"/>
      <c r="J46" s="268"/>
      <c r="K46" s="268"/>
      <c r="L46" s="268"/>
      <c r="M46" s="268"/>
      <c r="N46" s="276"/>
      <c r="O46" s="110"/>
      <c r="P46" s="111"/>
      <c r="Q46" s="111"/>
      <c r="R46" s="111"/>
      <c r="S46" s="111"/>
      <c r="T46" s="112"/>
      <c r="U46" s="38"/>
      <c r="V46" s="90" t="s">
        <v>20</v>
      </c>
      <c r="W46" s="89"/>
      <c r="X46" s="89"/>
      <c r="Y46" s="89"/>
      <c r="Z46" s="89"/>
      <c r="AA46" s="88"/>
      <c r="AB46" s="8"/>
      <c r="AC46" s="137" t="s">
        <v>37</v>
      </c>
      <c r="AD46" s="137"/>
      <c r="AE46" s="137"/>
      <c r="AF46" s="137"/>
      <c r="AG46" s="137"/>
      <c r="AH46" s="137"/>
      <c r="AI46" s="8"/>
      <c r="AJ46" s="137" t="s">
        <v>22</v>
      </c>
      <c r="AK46" s="137"/>
      <c r="AL46" s="137"/>
      <c r="AM46" s="137"/>
      <c r="AN46" s="137"/>
      <c r="AO46" s="137"/>
      <c r="AP46" s="8"/>
      <c r="AQ46" s="137" t="s">
        <v>23</v>
      </c>
      <c r="AR46" s="137"/>
      <c r="AS46" s="137"/>
      <c r="AT46" s="137"/>
      <c r="AU46" s="137"/>
      <c r="AV46" s="137"/>
      <c r="AW46" s="71"/>
      <c r="AX46" s="44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20"/>
      <c r="BJ46" s="20"/>
      <c r="BK46" s="20"/>
      <c r="BL46" s="20"/>
      <c r="BM46" s="20"/>
      <c r="BN46" s="20"/>
      <c r="BP46" s="37"/>
      <c r="BQ46" s="37"/>
      <c r="BR46" s="37"/>
      <c r="BS46" s="37"/>
      <c r="BT46" s="37"/>
      <c r="BU46" s="37"/>
      <c r="BW46" s="37"/>
      <c r="BX46" s="37"/>
      <c r="BY46" s="37"/>
      <c r="BZ46" s="37"/>
      <c r="CA46" s="37"/>
      <c r="CB46" s="37"/>
      <c r="CD46" s="37"/>
      <c r="CE46" s="37"/>
      <c r="CF46" s="37"/>
      <c r="CG46" s="37"/>
      <c r="CH46" s="37"/>
      <c r="CI46" s="37"/>
      <c r="CK46" s="37"/>
      <c r="CL46" s="37"/>
      <c r="CM46" s="37"/>
      <c r="CN46" s="37"/>
      <c r="CO46" s="37"/>
      <c r="CP46" s="37"/>
    </row>
    <row r="47" spans="1:97" ht="3" customHeight="1" thickTop="1" x14ac:dyDescent="0.4">
      <c r="A47" s="8"/>
      <c r="B47" s="98"/>
      <c r="C47" s="99"/>
      <c r="D47" s="100"/>
      <c r="E47" s="267"/>
      <c r="F47" s="268"/>
      <c r="G47" s="268"/>
      <c r="H47" s="268"/>
      <c r="I47" s="268"/>
      <c r="J47" s="268"/>
      <c r="K47" s="268"/>
      <c r="L47" s="268"/>
      <c r="M47" s="268"/>
      <c r="N47" s="276"/>
      <c r="O47" s="110"/>
      <c r="P47" s="111"/>
      <c r="Q47" s="111"/>
      <c r="R47" s="111"/>
      <c r="S47" s="111"/>
      <c r="T47" s="112"/>
      <c r="U47" s="3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71"/>
      <c r="AX47" s="44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20"/>
      <c r="BJ47" s="20"/>
      <c r="BK47" s="20"/>
      <c r="BL47" s="20"/>
      <c r="BM47" s="20"/>
      <c r="BN47" s="20"/>
    </row>
    <row r="48" spans="1:97" ht="3" customHeight="1" thickBot="1" x14ac:dyDescent="0.45">
      <c r="A48" s="8"/>
      <c r="B48" s="98"/>
      <c r="C48" s="99"/>
      <c r="D48" s="100"/>
      <c r="E48" s="267"/>
      <c r="F48" s="268"/>
      <c r="G48" s="268"/>
      <c r="H48" s="268"/>
      <c r="I48" s="268"/>
      <c r="J48" s="268"/>
      <c r="K48" s="268"/>
      <c r="L48" s="268"/>
      <c r="M48" s="268"/>
      <c r="N48" s="276"/>
      <c r="O48" s="110"/>
      <c r="P48" s="111"/>
      <c r="Q48" s="111"/>
      <c r="R48" s="111"/>
      <c r="S48" s="111"/>
      <c r="T48" s="112"/>
      <c r="U48" s="3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71"/>
      <c r="AX48" s="44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20"/>
      <c r="BJ48" s="20"/>
      <c r="BK48" s="20"/>
      <c r="BL48" s="20"/>
      <c r="BM48" s="20"/>
      <c r="BN48" s="20"/>
    </row>
    <row r="49" spans="1:115" ht="16.5" thickTop="1" thickBot="1" x14ac:dyDescent="0.45">
      <c r="A49" s="8"/>
      <c r="B49" s="98"/>
      <c r="C49" s="99"/>
      <c r="D49" s="100"/>
      <c r="E49" s="267"/>
      <c r="F49" s="268"/>
      <c r="G49" s="268"/>
      <c r="H49" s="268"/>
      <c r="I49" s="268"/>
      <c r="J49" s="268"/>
      <c r="K49" s="268"/>
      <c r="L49" s="268"/>
      <c r="M49" s="268"/>
      <c r="N49" s="276"/>
      <c r="O49" s="110"/>
      <c r="P49" s="111"/>
      <c r="Q49" s="111"/>
      <c r="R49" s="111"/>
      <c r="S49" s="111"/>
      <c r="T49" s="112"/>
      <c r="U49" s="38"/>
      <c r="V49" s="282" t="s">
        <v>9</v>
      </c>
      <c r="W49" s="283"/>
      <c r="X49" s="283"/>
      <c r="Y49" s="283"/>
      <c r="Z49" s="283"/>
      <c r="AA49" s="284"/>
      <c r="AB49" s="111" t="s">
        <v>73</v>
      </c>
      <c r="AC49" s="111"/>
      <c r="AD49" s="138" t="s">
        <v>72</v>
      </c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11" t="s">
        <v>71</v>
      </c>
      <c r="AW49" s="139"/>
      <c r="AX49" s="44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20"/>
      <c r="BJ49" s="20"/>
      <c r="BK49" s="20"/>
      <c r="BL49" s="20"/>
      <c r="BM49" s="20"/>
      <c r="BN49" s="20"/>
      <c r="BP49" s="37"/>
      <c r="BQ49" s="37"/>
      <c r="BR49" s="37"/>
      <c r="BS49" s="37"/>
      <c r="BT49" s="37"/>
      <c r="BU49" s="37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</row>
    <row r="50" spans="1:115" ht="3" customHeight="1" thickTop="1" thickBot="1" x14ac:dyDescent="0.45">
      <c r="A50" s="8"/>
      <c r="B50" s="101"/>
      <c r="C50" s="102"/>
      <c r="D50" s="103"/>
      <c r="E50" s="277"/>
      <c r="F50" s="278"/>
      <c r="G50" s="278"/>
      <c r="H50" s="278"/>
      <c r="I50" s="278"/>
      <c r="J50" s="278"/>
      <c r="K50" s="278"/>
      <c r="L50" s="278"/>
      <c r="M50" s="278"/>
      <c r="N50" s="279"/>
      <c r="O50" s="113"/>
      <c r="P50" s="114"/>
      <c r="Q50" s="114"/>
      <c r="R50" s="114"/>
      <c r="S50" s="114"/>
      <c r="T50" s="115"/>
      <c r="U50" s="72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4"/>
      <c r="AX50" s="44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20"/>
      <c r="BJ50" s="20"/>
      <c r="BK50" s="20"/>
      <c r="BL50" s="20"/>
      <c r="BM50" s="20"/>
      <c r="BN50" s="20"/>
    </row>
    <row r="51" spans="1:115" ht="18" hidden="1" customHeight="1" x14ac:dyDescent="0.4">
      <c r="A51" s="8"/>
      <c r="B51" s="131" t="s">
        <v>35</v>
      </c>
      <c r="C51" s="133" t="s">
        <v>36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4"/>
      <c r="AX51" s="53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</row>
    <row r="52" spans="1:115" ht="18" hidden="1" customHeight="1" x14ac:dyDescent="0.15">
      <c r="A52" s="8"/>
      <c r="B52" s="132"/>
      <c r="C52" s="20"/>
      <c r="D52" s="135"/>
      <c r="E52" s="135"/>
      <c r="F52" s="135"/>
      <c r="G52" s="57"/>
      <c r="H52" s="92"/>
      <c r="I52" s="111"/>
      <c r="J52" s="111"/>
      <c r="K52" s="57"/>
      <c r="L52" s="92"/>
      <c r="M52" s="111"/>
      <c r="N52" s="111"/>
      <c r="O52" s="136"/>
      <c r="P52" s="136"/>
      <c r="Q52" s="136"/>
      <c r="R52" s="20"/>
      <c r="S52" s="20"/>
      <c r="T52" s="20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55"/>
      <c r="AX52" s="53"/>
      <c r="AY52" s="56"/>
      <c r="AZ52" s="56"/>
      <c r="BA52" s="57"/>
      <c r="BB52" s="86"/>
      <c r="BC52" s="20"/>
      <c r="BD52" s="20"/>
      <c r="BE52" s="57"/>
      <c r="BF52" s="86"/>
      <c r="BG52" s="20"/>
      <c r="BH52" s="20"/>
      <c r="BI52" s="28"/>
      <c r="BJ52" s="28"/>
      <c r="BK52" s="28"/>
      <c r="BL52" s="20"/>
      <c r="BM52" s="20"/>
      <c r="BN52" s="20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</row>
    <row r="53" spans="1:115" ht="18" hidden="1" customHeight="1" thickBot="1" x14ac:dyDescent="0.15">
      <c r="A53" s="8"/>
      <c r="B53" s="132"/>
      <c r="C53" s="20"/>
      <c r="D53" s="135"/>
      <c r="E53" s="135"/>
      <c r="F53" s="135"/>
      <c r="G53" s="57"/>
      <c r="H53" s="92"/>
      <c r="I53" s="111"/>
      <c r="J53" s="111"/>
      <c r="K53" s="57"/>
      <c r="L53" s="92"/>
      <c r="M53" s="111"/>
      <c r="N53" s="111"/>
      <c r="O53" s="136"/>
      <c r="P53" s="136"/>
      <c r="Q53" s="136"/>
      <c r="R53" s="20"/>
      <c r="S53" s="20"/>
      <c r="T53" s="20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39"/>
      <c r="AX53" s="53"/>
      <c r="AY53" s="56"/>
      <c r="AZ53" s="56"/>
      <c r="BA53" s="57"/>
      <c r="BB53" s="86"/>
      <c r="BC53" s="20"/>
      <c r="BD53" s="20"/>
      <c r="BE53" s="57"/>
      <c r="BF53" s="86"/>
      <c r="BG53" s="20"/>
      <c r="BH53" s="20"/>
      <c r="BI53" s="28"/>
      <c r="BJ53" s="28"/>
      <c r="BK53" s="28"/>
      <c r="BL53" s="20"/>
      <c r="BM53" s="20"/>
      <c r="BN53" s="20"/>
    </row>
    <row r="54" spans="1:115" s="1" customFormat="1" ht="18" hidden="1" customHeight="1" thickTop="1" x14ac:dyDescent="0.4">
      <c r="A54" s="20"/>
      <c r="B54" s="116" t="s">
        <v>61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8"/>
      <c r="O54" s="116" t="s">
        <v>62</v>
      </c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8"/>
      <c r="AX54" s="20"/>
    </row>
    <row r="55" spans="1:115" s="1" customFormat="1" ht="18" hidden="1" customHeight="1" x14ac:dyDescent="0.4">
      <c r="A55" s="20"/>
      <c r="B55" s="75"/>
      <c r="C55" s="58"/>
      <c r="D55" s="58"/>
      <c r="E55" s="58"/>
      <c r="F55" s="58"/>
      <c r="G55" s="58"/>
      <c r="H55" s="58"/>
      <c r="I55" s="58"/>
      <c r="J55" s="58"/>
      <c r="K55" s="58"/>
      <c r="L55" s="20"/>
      <c r="M55" s="20"/>
      <c r="N55" s="26"/>
      <c r="O55" s="76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6"/>
      <c r="AX55" s="20"/>
    </row>
    <row r="56" spans="1:115" s="1" customFormat="1" ht="18" hidden="1" customHeight="1" x14ac:dyDescent="0.4">
      <c r="A56" s="20"/>
      <c r="B56" s="75"/>
      <c r="C56" s="58"/>
      <c r="D56" s="58"/>
      <c r="E56" s="58"/>
      <c r="F56" s="58"/>
      <c r="G56" s="58"/>
      <c r="H56" s="58"/>
      <c r="I56" s="58"/>
      <c r="J56" s="58"/>
      <c r="K56" s="58"/>
      <c r="L56" s="20"/>
      <c r="M56" s="20"/>
      <c r="N56" s="26"/>
      <c r="O56" s="76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6"/>
      <c r="AX56" s="20"/>
    </row>
    <row r="57" spans="1:115" s="1" customFormat="1" ht="18" hidden="1" customHeight="1" x14ac:dyDescent="0.4">
      <c r="A57" s="20"/>
      <c r="B57" s="2"/>
      <c r="C57" s="3"/>
      <c r="D57" s="3"/>
      <c r="E57" s="3"/>
      <c r="F57" s="3"/>
      <c r="G57" s="3"/>
      <c r="H57" s="3"/>
      <c r="I57" s="3"/>
      <c r="J57" s="3"/>
      <c r="K57" s="3"/>
      <c r="L57" s="4"/>
      <c r="M57" s="4"/>
      <c r="N57" s="5"/>
      <c r="O57" s="7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5"/>
      <c r="AX57" s="20"/>
    </row>
    <row r="58" spans="1:115" ht="8.25" hidden="1" customHeight="1" x14ac:dyDescent="0.4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</row>
    <row r="59" spans="1:115" s="8" customFormat="1" hidden="1" x14ac:dyDescent="0.15">
      <c r="D59" s="27"/>
      <c r="E59" s="27"/>
      <c r="F59" s="27"/>
      <c r="G59" s="27"/>
      <c r="H59" s="27"/>
      <c r="I59" s="28"/>
      <c r="J59" s="28"/>
      <c r="K59" s="28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/>
      <c r="AI59" s="28"/>
      <c r="AJ59" s="28"/>
      <c r="AK59" s="28"/>
      <c r="AL59" s="28"/>
      <c r="AM59" s="28"/>
      <c r="AN59" s="16"/>
      <c r="AO59" s="16"/>
      <c r="AP59" s="16"/>
      <c r="AQ59" s="16"/>
      <c r="AR59" s="16"/>
      <c r="AS59" s="16"/>
      <c r="AV59" s="16"/>
      <c r="AY59" s="16"/>
      <c r="AZ59" s="16"/>
      <c r="BA59" s="16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</row>
    <row r="60" spans="1:115" s="8" customFormat="1" x14ac:dyDescent="0.15">
      <c r="D60" s="36"/>
      <c r="E60" s="36"/>
      <c r="F60" s="36"/>
      <c r="G60" s="36"/>
      <c r="H60" s="36"/>
      <c r="I60" s="36"/>
      <c r="J60" s="28"/>
      <c r="K60" s="28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28"/>
      <c r="AI60" s="28"/>
      <c r="AJ60" s="28"/>
      <c r="AK60" s="28"/>
      <c r="AL60" s="28"/>
      <c r="AM60" s="28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"/>
      <c r="AZ60" s="9"/>
      <c r="BA60" s="9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</row>
    <row r="61" spans="1:115" s="8" customFormat="1" x14ac:dyDescent="0.4">
      <c r="D61" s="36"/>
      <c r="E61" s="36"/>
      <c r="F61" s="36"/>
      <c r="G61" s="36"/>
      <c r="H61" s="36"/>
      <c r="I61" s="36"/>
      <c r="J61" s="29"/>
      <c r="K61" s="29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29"/>
      <c r="AI61" s="29"/>
      <c r="AJ61" s="29"/>
      <c r="AK61" s="29"/>
      <c r="AL61" s="29"/>
      <c r="AM61" s="29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"/>
      <c r="AZ61" s="9"/>
      <c r="BA61" s="9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</row>
    <row r="62" spans="1:115" s="8" customFormat="1" x14ac:dyDescent="0.4">
      <c r="D62" s="27"/>
      <c r="E62" s="27"/>
      <c r="F62" s="27"/>
      <c r="G62" s="27"/>
      <c r="H62" s="27"/>
      <c r="I62" s="29"/>
      <c r="J62" s="29"/>
      <c r="K62" s="29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9"/>
      <c r="AI62" s="29"/>
      <c r="AJ62" s="29"/>
      <c r="AK62" s="29"/>
      <c r="AL62" s="29"/>
      <c r="AM62" s="29"/>
      <c r="AN62" s="16"/>
      <c r="AO62" s="16"/>
      <c r="AP62" s="16"/>
      <c r="AQ62" s="16"/>
      <c r="AR62" s="16"/>
      <c r="AS62" s="16"/>
      <c r="AV62" s="16"/>
      <c r="AY62" s="16"/>
      <c r="AZ62" s="16"/>
      <c r="BA62" s="16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</row>
  </sheetData>
  <mergeCells count="116">
    <mergeCell ref="D52:F52"/>
    <mergeCell ref="I52:J52"/>
    <mergeCell ref="M52:N52"/>
    <mergeCell ref="O52:Q52"/>
    <mergeCell ref="D53:F53"/>
    <mergeCell ref="I53:J53"/>
    <mergeCell ref="M53:N53"/>
    <mergeCell ref="O53:Q53"/>
    <mergeCell ref="B54:N54"/>
    <mergeCell ref="O54:AW54"/>
    <mergeCell ref="B51:B53"/>
    <mergeCell ref="C51:AW51"/>
    <mergeCell ref="O42:T50"/>
    <mergeCell ref="V43:AA43"/>
    <mergeCell ref="AC43:AH43"/>
    <mergeCell ref="AJ43:AO43"/>
    <mergeCell ref="AQ43:AV43"/>
    <mergeCell ref="AC46:AH46"/>
    <mergeCell ref="AJ46:AO46"/>
    <mergeCell ref="AQ46:AV46"/>
    <mergeCell ref="V49:AA49"/>
    <mergeCell ref="AB49:AC49"/>
    <mergeCell ref="AD49:AU49"/>
    <mergeCell ref="AV49:AW49"/>
    <mergeCell ref="B42:D50"/>
    <mergeCell ref="E42:N50"/>
    <mergeCell ref="L35:L36"/>
    <mergeCell ref="M35:N36"/>
    <mergeCell ref="B37:D41"/>
    <mergeCell ref="E37:H38"/>
    <mergeCell ref="L37:M39"/>
    <mergeCell ref="N37:N39"/>
    <mergeCell ref="E40:F41"/>
    <mergeCell ref="G40:G41"/>
    <mergeCell ref="O32:T41"/>
    <mergeCell ref="U32:AW41"/>
    <mergeCell ref="J40:J41"/>
    <mergeCell ref="K40:K41"/>
    <mergeCell ref="L40:L41"/>
    <mergeCell ref="M40:N41"/>
    <mergeCell ref="J35:J36"/>
    <mergeCell ref="K35:K36"/>
    <mergeCell ref="B32:D36"/>
    <mergeCell ref="E32:H33"/>
    <mergeCell ref="L32:M34"/>
    <mergeCell ref="N32:N34"/>
    <mergeCell ref="H40:H41"/>
    <mergeCell ref="I40:I41"/>
    <mergeCell ref="E35:F36"/>
    <mergeCell ref="G35:G36"/>
    <mergeCell ref="H35:H36"/>
    <mergeCell ref="I35:I36"/>
    <mergeCell ref="B27:D31"/>
    <mergeCell ref="E27:K27"/>
    <mergeCell ref="L27:Y27"/>
    <mergeCell ref="Z27:AW27"/>
    <mergeCell ref="E28:K28"/>
    <mergeCell ref="L28:Y28"/>
    <mergeCell ref="Z28:AW28"/>
    <mergeCell ref="E29:K29"/>
    <mergeCell ref="L29:Y29"/>
    <mergeCell ref="Z29:AW29"/>
    <mergeCell ref="E30:K30"/>
    <mergeCell ref="L30:Y30"/>
    <mergeCell ref="E31:K31"/>
    <mergeCell ref="L31:Y31"/>
    <mergeCell ref="Z31:AW31"/>
    <mergeCell ref="Z30:AW30"/>
    <mergeCell ref="AI23:AM23"/>
    <mergeCell ref="AP23:AV23"/>
    <mergeCell ref="E25:G25"/>
    <mergeCell ref="H25:N25"/>
    <mergeCell ref="O25:AN25"/>
    <mergeCell ref="AO25:AW25"/>
    <mergeCell ref="M15:O15"/>
    <mergeCell ref="P15:AW15"/>
    <mergeCell ref="AJ26:AV26"/>
    <mergeCell ref="M16:O16"/>
    <mergeCell ref="P16:AW16"/>
    <mergeCell ref="M17:O17"/>
    <mergeCell ref="P17:AW17"/>
    <mergeCell ref="B19:AW20"/>
    <mergeCell ref="B21:D21"/>
    <mergeCell ref="E21:AW21"/>
    <mergeCell ref="B22:D26"/>
    <mergeCell ref="E22:G24"/>
    <mergeCell ref="H22:I24"/>
    <mergeCell ref="J22:T24"/>
    <mergeCell ref="U22:Z24"/>
    <mergeCell ref="AB23:AF23"/>
    <mergeCell ref="E26:H26"/>
    <mergeCell ref="I26:L26"/>
    <mergeCell ref="M26:W26"/>
    <mergeCell ref="X26:AI26"/>
    <mergeCell ref="B2:L2"/>
    <mergeCell ref="AF3:AW4"/>
    <mergeCell ref="R4:T5"/>
    <mergeCell ref="W4:Y5"/>
    <mergeCell ref="AB4:AD5"/>
    <mergeCell ref="AF5:AW6"/>
    <mergeCell ref="M13:O13"/>
    <mergeCell ref="P13:AW13"/>
    <mergeCell ref="M14:O14"/>
    <mergeCell ref="P14:AR14"/>
    <mergeCell ref="K8:V9"/>
    <mergeCell ref="Z10:AE10"/>
    <mergeCell ref="AF10:AH10"/>
    <mergeCell ref="AI10:AK10"/>
    <mergeCell ref="AL10:AN10"/>
    <mergeCell ref="AO10:AQ10"/>
    <mergeCell ref="AR10:AT10"/>
    <mergeCell ref="AU10:AW10"/>
    <mergeCell ref="M12:O12"/>
    <mergeCell ref="P12:V12"/>
    <mergeCell ref="W12:Y12"/>
    <mergeCell ref="Z12:AK12"/>
  </mergeCells>
  <phoneticPr fontId="2"/>
  <conditionalFormatting sqref="W4:Y5">
    <cfRule type="expression" dxfId="29" priority="13">
      <formula>$CX$9="更新"</formula>
    </cfRule>
  </conditionalFormatting>
  <conditionalFormatting sqref="AB4:AD5">
    <cfRule type="expression" dxfId="28" priority="12">
      <formula>$CX$9="変更"</formula>
    </cfRule>
  </conditionalFormatting>
  <conditionalFormatting sqref="R4:T5">
    <cfRule type="expression" dxfId="27" priority="14">
      <formula>$CX$9="新規"</formula>
    </cfRule>
  </conditionalFormatting>
  <conditionalFormatting sqref="V43:AA43">
    <cfRule type="expression" dxfId="26" priority="11">
      <formula>#REF!="〇"</formula>
    </cfRule>
  </conditionalFormatting>
  <conditionalFormatting sqref="AC43:AH43">
    <cfRule type="expression" dxfId="25" priority="10">
      <formula>$CX$12="〇"</formula>
    </cfRule>
  </conditionalFormatting>
  <conditionalFormatting sqref="AJ43:AO43">
    <cfRule type="expression" dxfId="24" priority="9">
      <formula>$CX$13="〇"</formula>
    </cfRule>
  </conditionalFormatting>
  <conditionalFormatting sqref="AQ43:AV43">
    <cfRule type="expression" dxfId="23" priority="8">
      <formula>$CX$14="〇"</formula>
    </cfRule>
  </conditionalFormatting>
  <conditionalFormatting sqref="V46:AA46">
    <cfRule type="expression" dxfId="22" priority="7">
      <formula>#REF!="〇"</formula>
    </cfRule>
  </conditionalFormatting>
  <conditionalFormatting sqref="AC46:AH46">
    <cfRule type="expression" dxfId="21" priority="6">
      <formula>$CX$21="〇"</formula>
    </cfRule>
  </conditionalFormatting>
  <conditionalFormatting sqref="AJ46:AO46">
    <cfRule type="expression" dxfId="20" priority="5">
      <formula>$CX$23="〇"</formula>
    </cfRule>
  </conditionalFormatting>
  <conditionalFormatting sqref="AQ46:AV46">
    <cfRule type="expression" dxfId="19" priority="4">
      <formula>$CX$25="〇"</formula>
    </cfRule>
  </conditionalFormatting>
  <conditionalFormatting sqref="AB23:AF23">
    <cfRule type="expression" dxfId="18" priority="3">
      <formula>$CX$26="車道"</formula>
    </cfRule>
  </conditionalFormatting>
  <conditionalFormatting sqref="AP23:AV23">
    <cfRule type="expression" dxfId="17" priority="2">
      <formula>$CX$26="その他"</formula>
    </cfRule>
  </conditionalFormatting>
  <conditionalFormatting sqref="AI23:AM23">
    <cfRule type="expression" dxfId="16" priority="1">
      <formula>$CX$26="車道"</formula>
    </cfRule>
  </conditionalFormatting>
  <pageMargins left="0.55000000000000004" right="0.19" top="0.75" bottom="0.35" header="0.3" footer="0.3"/>
  <pageSetup paperSize="9" scale="8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4EC92E5F-D05A-49D5-BF41-D17C70451D0D}">
            <xm:f>VLOOKUP($CR$2,'\Users\CA0326\Desktop\建設課様式\６　占用許可様式\[道路占用許可関係　エクセル様式案 記入例.xlsx]入力シート'!#REF!,13,0)="更新"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W4:Y5</xm:sqref>
        </x14:conditionalFormatting>
        <x14:conditionalFormatting xmlns:xm="http://schemas.microsoft.com/office/excel/2006/main">
          <x14:cfRule type="expression" priority="29" id="{76473A7B-F674-4942-BF27-BD6B9616C17F}">
            <xm:f>VLOOKUP($CR$2,'\Users\CA0326\Desktop\建設課様式\６　占用許可様式\[道路占用許可関係　エクセル様式案 記入例.xlsx]入力シート'!#REF!,13,0)="廃止"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AB4:AD5</xm:sqref>
        </x14:conditionalFormatting>
        <x14:conditionalFormatting xmlns:xm="http://schemas.microsoft.com/office/excel/2006/main">
          <x14:cfRule type="expression" priority="28" id="{E1312DD9-CE66-4534-B996-79CDDDDE6DAB}">
            <xm:f>VLOOKUP($CR$2,'\Users\CA0326\Desktop\建設課様式\６　占用許可様式\[道路占用許可関係　エクセル様式案 記入例.xlsx]入力シート'!#REF!,2,0)="協議"</xm:f>
            <x14:dxf>
              <font>
                <strike/>
              </font>
            </x14:dxf>
          </x14:cfRule>
          <xm:sqref>K8 BF8 I59:J59 AH59</xm:sqref>
        </x14:conditionalFormatting>
        <x14:conditionalFormatting xmlns:xm="http://schemas.microsoft.com/office/excel/2006/main">
          <x14:cfRule type="expression" priority="27" id="{23742BAD-B296-4763-A603-4789AEC49294}">
            <xm:f>VLOOKUP($CR$2,'\Users\CA0326\Desktop\建設課様式\６　占用許可様式\[道路占用許可関係　エクセル様式案 記入例.xlsx]入力シート'!#REF!,2,0)="申請"</xm:f>
            <x14:dxf>
              <font>
                <strike/>
              </font>
            </x14:dxf>
          </x14:cfRule>
          <xm:sqref>BF9:BF11 J61 AH61</xm:sqref>
        </x14:conditionalFormatting>
        <x14:conditionalFormatting xmlns:xm="http://schemas.microsoft.com/office/excel/2006/main">
          <x14:cfRule type="expression" priority="26" id="{5D8090D1-964A-4ADF-8F63-75EC70E9195A}">
            <xm:f>VLOOKUP($CR$2,'\Users\CA0326\Desktop\建設課様式\６　占用許可様式\[道路占用許可関係　エクセル様式案 記入例.xlsx]入力シート'!#REF!,42,0)="〇"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V43:AA43 BP43:BU43</xm:sqref>
        </x14:conditionalFormatting>
        <x14:conditionalFormatting xmlns:xm="http://schemas.microsoft.com/office/excel/2006/main">
          <x14:cfRule type="expression" priority="25" id="{45D2BC5F-36E2-4BBF-A71A-043E7A79C495}">
            <xm:f>VLOOKUP($CR$2,'\Users\CA0326\Desktop\建設課様式\６　占用許可様式\[道路占用許可関係　エクセル様式案 記入例.xlsx]入力シート'!#REF!,43,0)="〇"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AC43:AH43 BW43:CB43</xm:sqref>
        </x14:conditionalFormatting>
        <x14:conditionalFormatting xmlns:xm="http://schemas.microsoft.com/office/excel/2006/main">
          <x14:cfRule type="expression" priority="24" id="{10D25BE4-7639-4DF5-AE74-E02BC61CF402}">
            <xm:f>VLOOKUP($CR$2,'\Users\CA0326\Desktop\建設課様式\６　占用許可様式\[道路占用許可関係　エクセル様式案 記入例.xlsx]入力シート'!#REF!,44,0)="〇"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AJ43:AO43 CD43:CI43</xm:sqref>
        </x14:conditionalFormatting>
        <x14:conditionalFormatting xmlns:xm="http://schemas.microsoft.com/office/excel/2006/main">
          <x14:cfRule type="expression" priority="23" id="{5E97E3C0-24E5-44A9-AAA3-F035C9DB285F}">
            <xm:f>VLOOKUP($CR$2,'\Users\CA0326\Desktop\建設課様式\６　占用許可様式\[道路占用許可関係　エクセル様式案 記入例.xlsx]入力シート'!#REF!,45,0)="〇"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AQ43:AV43 CK43:CP43</xm:sqref>
        </x14:conditionalFormatting>
        <x14:conditionalFormatting xmlns:xm="http://schemas.microsoft.com/office/excel/2006/main">
          <x14:cfRule type="expression" priority="22" id="{DF992092-B5F9-4D30-9E42-8379C2854CBD}">
            <xm:f>VLOOKUP($CR$2,'\Users\CA0326\Desktop\建設課様式\６　占用許可様式\[道路占用許可関係　エクセル様式案 記入例.xlsx]入力シート'!#REF!,46,0)="〇"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V46:AA46 BP46:BU46</xm:sqref>
        </x14:conditionalFormatting>
        <x14:conditionalFormatting xmlns:xm="http://schemas.microsoft.com/office/excel/2006/main">
          <x14:cfRule type="expression" priority="21" id="{D64E3647-134E-4DE1-AE3C-7DBA374A77AD}">
            <xm:f>VLOOKUP($CR$2,'\Users\CA0326\Desktop\建設課様式\６　占用許可様式\[道路占用許可関係　エクセル様式案 記入例.xlsx]入力シート'!#REF!,48,0)="〇"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AJ46:AO46 CD46:CI46</xm:sqref>
        </x14:conditionalFormatting>
        <x14:conditionalFormatting xmlns:xm="http://schemas.microsoft.com/office/excel/2006/main">
          <x14:cfRule type="expression" priority="20" id="{1CD6DDA2-D2C4-4801-9E03-FB4CEA97B3E4}">
            <xm:f>VLOOKUP($CR$2,'\Users\CA0326\Desktop\建設課様式\６　占用許可様式\[道路占用許可関係　エクセル様式案 記入例.xlsx]入力シート'!#REF!,47,0)="〇"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AC46:AH46 BW46:CB46</xm:sqref>
        </x14:conditionalFormatting>
        <x14:conditionalFormatting xmlns:xm="http://schemas.microsoft.com/office/excel/2006/main">
          <x14:cfRule type="expression" priority="19" id="{679C05BE-75B3-42BE-AA1D-D6A43ED8CD85}">
            <xm:f>VLOOKUP($CR$2,'\Users\CA0326\Desktop\建設課様式\６　占用許可様式\[道路占用許可関係　エクセル様式案 記入例.xlsx]入力シート'!#REF!,49,0)="〇"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AQ46:AV46 CK46:CP46</xm:sqref>
        </x14:conditionalFormatting>
        <x14:conditionalFormatting xmlns:xm="http://schemas.microsoft.com/office/excel/2006/main">
          <x14:cfRule type="expression" priority="18" id="{DDA2F08E-2292-4527-A17B-9CCFDFC52DCB}">
            <xm:f>NOT(VLOOKUP($CR$2,'\Users\CA0326\Desktop\建設課様式\６　占用許可様式\[道路占用許可関係　エクセル様式案 記入例.xlsx]入力シート'!#REF!,50,0)="")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V49:AA49 BP49:BU49</xm:sqref>
        </x14:conditionalFormatting>
        <x14:conditionalFormatting xmlns:xm="http://schemas.microsoft.com/office/excel/2006/main">
          <x14:cfRule type="expression" priority="17" id="{DD559FB9-E351-4381-8475-BB6222F25F61}">
            <xm:f>VLOOKUP($CR$2,'\Users\CA0326\Desktop\建設課様式\６　占用許可様式\[道路占用許可関係　エクセル様式案 記入例.xlsx]入力シート'!#REF!,13,0)="新規"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BL4:BN5</xm:sqref>
        </x14:conditionalFormatting>
        <x14:conditionalFormatting xmlns:xm="http://schemas.microsoft.com/office/excel/2006/main">
          <x14:cfRule type="expression" priority="16" id="{07D968E7-15DC-4C60-A271-3FD72C6F3D15}">
            <xm:f>VLOOKUP($CR$2,'\Users\CA0326\Desktop\建設課様式\６　占用許可様式\[道路占用許可関係　エクセル様式案 記入例.xlsx]入力シート'!#REF!,13,0)="更新"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BQ4:BS5</xm:sqref>
        </x14:conditionalFormatting>
        <x14:conditionalFormatting xmlns:xm="http://schemas.microsoft.com/office/excel/2006/main">
          <x14:cfRule type="expression" priority="15" id="{2EEEE324-8292-4366-B672-A31038B9FBAE}">
            <xm:f>VLOOKUP($CR$2,'\Users\CA0326\Desktop\建設課様式\６　占用許可様式\[道路占用許可関係　エクセル様式案 記入例.xlsx]入力シート'!#REF!,13,0)="廃止"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BV4:BX5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様式5号</vt:lpstr>
      <vt:lpstr>様式5号 (記入例)</vt:lpstr>
      <vt:lpstr>様式5号!Print_Area</vt:lpstr>
      <vt:lpstr>'様式5号 (記入例)'!Print_Area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楠木 伸哉</cp:lastModifiedBy>
  <cp:lastPrinted>2022-03-31T03:53:56Z</cp:lastPrinted>
  <dcterms:created xsi:type="dcterms:W3CDTF">2020-01-21T03:44:28Z</dcterms:created>
  <dcterms:modified xsi:type="dcterms:W3CDTF">2022-04-21T02:49:45Z</dcterms:modified>
</cp:coreProperties>
</file>