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99　作業中\建設課\占用許可様式\HP掲載依頼\"/>
    </mc:Choice>
  </mc:AlternateContent>
  <bookViews>
    <workbookView xWindow="0" yWindow="0" windowWidth="20490" windowHeight="7530"/>
  </bookViews>
  <sheets>
    <sheet name="様式12号" sheetId="19" r:id="rId1"/>
  </sheets>
  <definedNames>
    <definedName name="_xlnm.Print_Area" localSheetId="0">様式12号!$A$3:$AV$45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9" l="1"/>
  <c r="H21" i="19"/>
  <c r="N20" i="19"/>
  <c r="CV19" i="19"/>
  <c r="CV18" i="19"/>
  <c r="I17" i="19"/>
  <c r="CV11" i="19"/>
  <c r="CV10" i="19"/>
  <c r="CV9" i="19"/>
  <c r="CV6" i="19"/>
  <c r="DA3" i="19"/>
  <c r="CY3" i="19"/>
  <c r="CV3" i="19"/>
  <c r="CW3" i="19" s="1"/>
  <c r="N9" i="19" l="1"/>
</calcChain>
</file>

<file path=xl/sharedStrings.xml><?xml version="1.0" encoding="utf-8"?>
<sst xmlns="http://schemas.openxmlformats.org/spreadsheetml/2006/main" count="52" uniqueCount="44">
  <si>
    <t>申請</t>
    <rPh sb="0" eb="2">
      <t>シンセイ</t>
    </rPh>
    <phoneticPr fontId="1"/>
  </si>
  <si>
    <t>〒</t>
    <phoneticPr fontId="1"/>
  </si>
  <si>
    <t>住所</t>
    <rPh sb="0" eb="2">
      <t>ジュウショ</t>
    </rPh>
    <phoneticPr fontId="1"/>
  </si>
  <si>
    <t>路線名</t>
    <rPh sb="0" eb="2">
      <t>ロセン</t>
    </rPh>
    <rPh sb="2" eb="3">
      <t>メイ</t>
    </rPh>
    <phoneticPr fontId="1"/>
  </si>
  <si>
    <t>町道</t>
    <rPh sb="0" eb="2">
      <t>チョウドウ</t>
    </rPh>
    <phoneticPr fontId="1"/>
  </si>
  <si>
    <t>車道</t>
    <rPh sb="0" eb="2">
      <t>シャドウ</t>
    </rPh>
    <phoneticPr fontId="1"/>
  </si>
  <si>
    <t>歩道</t>
    <rPh sb="0" eb="2">
      <t>ホドウ</t>
    </rPh>
    <phoneticPr fontId="1"/>
  </si>
  <si>
    <t>その他</t>
    <rPh sb="2" eb="3">
      <t>タ</t>
    </rPh>
    <phoneticPr fontId="1"/>
  </si>
  <si>
    <t>号線</t>
    <rPh sb="0" eb="2">
      <t>ゴウセン</t>
    </rPh>
    <phoneticPr fontId="1"/>
  </si>
  <si>
    <t>場　所</t>
    <rPh sb="0" eb="1">
      <t>バ</t>
    </rPh>
    <rPh sb="2" eb="3">
      <t>ショ</t>
    </rPh>
    <phoneticPr fontId="1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</si>
  <si>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1"/>
  </si>
  <si>
    <t>占用の場所</t>
    <rPh sb="0" eb="2">
      <t>センヨウ</t>
    </rPh>
    <rPh sb="3" eb="5">
      <t>バショ</t>
    </rPh>
    <phoneticPr fontId="1"/>
  </si>
  <si>
    <t>氏名</t>
    <rPh sb="0" eb="2">
      <t>シメイ</t>
    </rPh>
    <phoneticPr fontId="1"/>
  </si>
  <si>
    <t>起点</t>
    <rPh sb="0" eb="2">
      <t>キテン</t>
    </rPh>
    <phoneticPr fontId="1"/>
  </si>
  <si>
    <t>添付書類</t>
    <rPh sb="0" eb="2">
      <t>テンプ</t>
    </rPh>
    <rPh sb="2" eb="4">
      <t>ショルイ</t>
    </rPh>
    <phoneticPr fontId="1"/>
  </si>
  <si>
    <t>平面図</t>
    <rPh sb="0" eb="3">
      <t>ヘイメンズ</t>
    </rPh>
    <phoneticPr fontId="1"/>
  </si>
  <si>
    <t>縦断図</t>
    <rPh sb="0" eb="2">
      <t>ジュウダン</t>
    </rPh>
    <rPh sb="2" eb="3">
      <t>ズ</t>
    </rPh>
    <phoneticPr fontId="1"/>
  </si>
  <si>
    <t>横断図</t>
    <rPh sb="0" eb="3">
      <t>オウダンズ</t>
    </rPh>
    <phoneticPr fontId="1"/>
  </si>
  <si>
    <t>設計図</t>
    <rPh sb="0" eb="3">
      <t>セッケイズ</t>
    </rPh>
    <phoneticPr fontId="1"/>
  </si>
  <si>
    <t>番地</t>
    <rPh sb="0" eb="2">
      <t>バンチ</t>
    </rPh>
    <phoneticPr fontId="1"/>
  </si>
  <si>
    <t>番地まで</t>
    <rPh sb="0" eb="2">
      <t>バンチ</t>
    </rPh>
    <phoneticPr fontId="1"/>
  </si>
  <si>
    <t>番地から　終点</t>
    <rPh sb="0" eb="2">
      <t>バンチ</t>
    </rPh>
    <rPh sb="5" eb="7">
      <t>シュウテン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</si>
  <si>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</si>
  <si>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</si>
  <si>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</si>
  <si>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</si>
  <si>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担当者氏名</t>
    <rPh sb="0" eb="3">
      <t>タントウシャ</t>
    </rPh>
    <rPh sb="3" eb="5">
      <t>シメイ</t>
    </rPh>
    <phoneticPr fontId="1"/>
  </si>
  <si>
    <t>所属</t>
    <rPh sb="0" eb="2">
      <t>ショゾク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</si>
  <si>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</si>
  <si>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ナ</t>
    </rPh>
    <phoneticPr fontId="1"/>
  </si>
  <si>
    <t>印</t>
    <rPh sb="0" eb="1">
      <t>イン</t>
    </rPh>
    <phoneticPr fontId="1"/>
  </si>
  <si>
    <t>－</t>
    <phoneticPr fontId="1"/>
  </si>
  <si>
    <t>築上町長　　　　　　　　様</t>
    <rPh sb="12" eb="13">
      <t>サマ</t>
    </rPh>
    <phoneticPr fontId="1"/>
  </si>
  <si>
    <t>T　E　L</t>
    <phoneticPr fontId="1"/>
  </si>
  <si>
    <t>備考</t>
    <rPh sb="0" eb="2">
      <t>ビコウ</t>
    </rPh>
    <phoneticPr fontId="1"/>
  </si>
  <si>
    <t>占用物件</t>
    <rPh sb="0" eb="2">
      <t>センヨウ</t>
    </rPh>
    <rPh sb="2" eb="4">
      <t>ブッケン</t>
    </rPh>
    <phoneticPr fontId="1"/>
  </si>
  <si>
    <t xml:space="preserve"> 許可書の写し</t>
  </si>
  <si>
    <t>様式第１２号（第１３条関係）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</si>
  <si>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</si>
  <si>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</si>
  <si>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</si>
  <si>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変更日</t>
    <rPh sb="0" eb="3">
      <t>ヘンコウビ</t>
    </rPh>
    <phoneticPr fontId="1"/>
  </si>
  <si>
    <t>　築上町道路占用に関する規則第１３条により届け出ます。</t>
    <phoneticPr fontId="1"/>
  </si>
  <si>
    <t>道路占用者等変更届</t>
    <rPh sb="0" eb="2">
      <t>ドウロ</t>
    </rPh>
    <rPh sb="2" eb="4">
      <t>センヨウ</t>
    </rPh>
    <rPh sb="4" eb="5">
      <t>シャ</t>
    </rPh>
    <rPh sb="5" eb="6">
      <t>トウ</t>
    </rPh>
    <rPh sb="6" eb="8">
      <t>ヘンコウ</t>
    </rPh>
    <rPh sb="8" eb="9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</si>
</sst>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3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6" xfId="0" applyFont="1" applyBorder="1">
      <alignment vertical="center"/>
    </xf>
    <xf numFmtId="0" fontId="4" fillId="0" borderId="29" xfId="0" applyFont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7" fillId="0" borderId="28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</cellXfs>
  <cellStyles count="1">
    <cellStyle name="標準" xfId="0" builtinId="0"/>
  </cellStyles>
  <dxfs count="7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B46"/>
  <sheetViews>
    <sheetView showZeros="0" tabSelected="1" view="pageBreakPreview" zoomScaleNormal="130" zoomScaleSheetLayoutView="100" workbookViewId="0">
      <selection activeCell="A5" sqref="A5:AV6"/>
    </sheetView>
  </sheetViews>
  <sheetFormatPr defaultColWidth="8.625" defaultRowHeight="13.5" x14ac:dyDescent="0.4"/>
  <cols>
    <col min="1" max="15" width="3.125" style="10" customWidth="1"/>
    <col min="16" max="48" width="1" style="10" customWidth="1"/>
    <col min="49" max="60" width="3.125" style="11" customWidth="1"/>
    <col min="61" max="93" width="1" style="11" customWidth="1"/>
    <col min="94" max="94" width="3.125" style="11" customWidth="1"/>
    <col min="95" max="95" width="8.625" style="10"/>
    <col min="96" max="96" width="10" style="10" bestFit="1" customWidth="1"/>
    <col min="97" max="97" width="3.375" style="10" customWidth="1"/>
    <col min="98" max="98" width="4.125" style="10" customWidth="1"/>
    <col min="99" max="99" width="8.625" style="10"/>
    <col min="100" max="100" width="5.25" style="10" bestFit="1" customWidth="1"/>
    <col min="101" max="101" width="5.125" style="10" customWidth="1"/>
    <col min="102" max="102" width="3.375" style="10" bestFit="1" customWidth="1"/>
    <col min="103" max="103" width="3.5" style="10" customWidth="1"/>
    <col min="104" max="104" width="3.375" style="10" bestFit="1" customWidth="1"/>
    <col min="105" max="105" width="3.5" style="10" customWidth="1"/>
    <col min="106" max="106" width="3.375" style="10" bestFit="1" customWidth="1"/>
    <col min="107" max="16384" width="8.625" style="10"/>
  </cols>
  <sheetData>
    <row r="3" spans="1:106" ht="12.95" customHeight="1" x14ac:dyDescent="0.4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AV3" s="11"/>
      <c r="AW3" s="12"/>
      <c r="AX3" s="12"/>
      <c r="AY3" s="12"/>
      <c r="AZ3" s="12"/>
      <c r="BA3" s="12"/>
      <c r="BB3" s="12"/>
      <c r="BC3" s="12"/>
      <c r="BD3" s="12"/>
      <c r="CU3" s="13" t="s">
        <v>0</v>
      </c>
      <c r="CV3" s="13" t="e">
        <f>IF(#REF!="",#REF!,IF(VLOOKUP(#REF!,#REF!,8,0)&lt;#REF!,#REF!,#REF!))</f>
        <v>#REF!</v>
      </c>
      <c r="CW3" s="13" t="e">
        <f>YEAR(VLOOKUP(#REF!,#REF!,8,0))-YEAR(VLOOKUP(CV3,#REF!,2,0))+1</f>
        <v>#REF!</v>
      </c>
      <c r="CX3" s="10" t="s">
        <v>22</v>
      </c>
      <c r="CY3" s="10" t="e">
        <f>MONTH(VLOOKUP(#REF!,#REF!,8,0))</f>
        <v>#REF!</v>
      </c>
      <c r="CZ3" s="10" t="s">
        <v>23</v>
      </c>
      <c r="DA3" s="10" t="e">
        <f>DAY(VLOOKUP(#REF!,#REF!,8,0))</f>
        <v>#REF!</v>
      </c>
      <c r="DB3" s="10" t="s">
        <v>24</v>
      </c>
    </row>
    <row r="4" spans="1:106" ht="18" customHeight="1" x14ac:dyDescent="0.4"/>
    <row r="5" spans="1:106" ht="18" customHeight="1" x14ac:dyDescent="0.4">
      <c r="A5" s="82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BD5" s="14"/>
      <c r="BE5" s="14"/>
      <c r="BF5" s="14"/>
      <c r="BG5" s="14"/>
      <c r="BH5" s="14"/>
      <c r="BI5" s="14"/>
      <c r="BJ5" s="14"/>
      <c r="BK5" s="14"/>
      <c r="BL5" s="15"/>
      <c r="BM5" s="15"/>
      <c r="BN5" s="15"/>
      <c r="BO5" s="16"/>
      <c r="BP5" s="16"/>
      <c r="CV5" s="13"/>
    </row>
    <row r="6" spans="1:106" ht="18" customHeight="1" x14ac:dyDescent="0.4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BD6" s="14"/>
      <c r="BE6" s="14"/>
      <c r="BF6" s="14"/>
      <c r="BG6" s="14"/>
      <c r="BH6" s="14"/>
      <c r="BI6" s="14"/>
      <c r="BJ6" s="14"/>
      <c r="BK6" s="14"/>
      <c r="BL6" s="15"/>
      <c r="BM6" s="15"/>
      <c r="BN6" s="15"/>
      <c r="BO6" s="16"/>
      <c r="BP6" s="16"/>
      <c r="CV6" s="13" t="e">
        <f>VLOOKUP(#REF!,#REF!,12,0)</f>
        <v>#REF!</v>
      </c>
    </row>
    <row r="7" spans="1:106" s="1" customFormat="1" ht="18" customHeight="1" x14ac:dyDescent="0.4">
      <c r="X7" s="17"/>
      <c r="Y7" s="69"/>
      <c r="Z7" s="69"/>
      <c r="AA7" s="69"/>
      <c r="AB7" s="69"/>
      <c r="AC7" s="69"/>
      <c r="AD7" s="69"/>
      <c r="AE7" s="69"/>
      <c r="AF7" s="69"/>
      <c r="AG7" s="69"/>
      <c r="AH7" s="69" t="s">
        <v>22</v>
      </c>
      <c r="AI7" s="69"/>
      <c r="AJ7" s="69"/>
      <c r="AK7" s="69"/>
      <c r="AL7" s="69"/>
      <c r="AM7" s="69"/>
      <c r="AN7" s="69" t="s">
        <v>23</v>
      </c>
      <c r="AO7" s="69"/>
      <c r="AP7" s="69"/>
      <c r="AQ7" s="69"/>
      <c r="AR7" s="69"/>
      <c r="AS7" s="69"/>
      <c r="AT7" s="69" t="s">
        <v>24</v>
      </c>
      <c r="AU7" s="69"/>
      <c r="AV7" s="69"/>
    </row>
    <row r="8" spans="1:106" s="1" customFormat="1" ht="18" customHeight="1" x14ac:dyDescent="0.4">
      <c r="A8" s="18" t="s">
        <v>32</v>
      </c>
      <c r="B8" s="18"/>
    </row>
    <row r="9" spans="1:106" ht="18" customHeight="1" x14ac:dyDescent="0.4">
      <c r="G9" s="11"/>
      <c r="L9" s="66" t="s">
        <v>1</v>
      </c>
      <c r="M9" s="66" t="s">
        <v>1</v>
      </c>
      <c r="N9" s="66" t="e">
        <f>VLOOKUP(#REF!,#REF!,9,0)</f>
        <v>#REF!</v>
      </c>
      <c r="O9" s="67"/>
      <c r="P9" s="67"/>
      <c r="Q9" s="67"/>
      <c r="R9" s="67"/>
      <c r="S9" s="67"/>
      <c r="T9" s="67"/>
      <c r="U9" s="67"/>
      <c r="V9" s="68" t="s">
        <v>31</v>
      </c>
      <c r="W9" s="68"/>
      <c r="X9" s="68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BF9" s="19"/>
      <c r="BG9" s="12"/>
      <c r="BH9" s="12"/>
      <c r="BI9" s="12"/>
      <c r="BJ9" s="12"/>
      <c r="BK9" s="12"/>
      <c r="BL9" s="12"/>
      <c r="BM9" s="12"/>
      <c r="CO9" s="20"/>
      <c r="CU9" s="21" t="s">
        <v>15</v>
      </c>
      <c r="CV9" s="13" t="e">
        <f>VLOOKUP(#REF!,#REF!,42,0)</f>
        <v>#REF!</v>
      </c>
    </row>
    <row r="10" spans="1:106" ht="18" customHeight="1" x14ac:dyDescent="0.4">
      <c r="L10" s="62" t="s">
        <v>28</v>
      </c>
      <c r="M10" s="62"/>
      <c r="N10" s="62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BF10" s="12"/>
      <c r="BG10" s="1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U10" s="21" t="s">
        <v>16</v>
      </c>
      <c r="CV10" s="13" t="e">
        <f>VLOOKUP(#REF!,#REF!,43,0)</f>
        <v>#REF!</v>
      </c>
    </row>
    <row r="11" spans="1:106" ht="18" customHeight="1" x14ac:dyDescent="0.4">
      <c r="L11" s="62" t="s">
        <v>29</v>
      </c>
      <c r="M11" s="62"/>
      <c r="N11" s="62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38"/>
      <c r="AS11" s="38" t="s">
        <v>30</v>
      </c>
      <c r="AT11" s="38"/>
      <c r="AU11" s="38"/>
      <c r="AV11" s="38"/>
      <c r="BF11" s="12"/>
      <c r="BG11" s="1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U11" s="21" t="s">
        <v>17</v>
      </c>
      <c r="CV11" s="13" t="e">
        <f>VLOOKUP(#REF!,#REF!,44,0)</f>
        <v>#REF!</v>
      </c>
    </row>
    <row r="12" spans="1:106" s="1" customFormat="1" ht="18" customHeight="1" x14ac:dyDescent="0.4">
      <c r="L12" s="62" t="s">
        <v>27</v>
      </c>
      <c r="M12" s="62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</row>
    <row r="13" spans="1:106" s="1" customFormat="1" ht="18" customHeight="1" x14ac:dyDescent="0.4">
      <c r="L13" s="62" t="s">
        <v>26</v>
      </c>
      <c r="M13" s="62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106" s="1" customFormat="1" ht="18" customHeight="1" x14ac:dyDescent="0.4">
      <c r="L14" s="62" t="s">
        <v>33</v>
      </c>
      <c r="M14" s="62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106" s="1" customFormat="1" ht="18" customHeight="1" x14ac:dyDescent="0.4">
      <c r="A15" s="81" t="s">
        <v>42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106" s="1" customFormat="1" ht="18" customHeight="1" thickBot="1" x14ac:dyDescent="0.4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</row>
    <row r="17" spans="1:100" ht="3" customHeight="1" x14ac:dyDescent="0.4">
      <c r="A17" s="71" t="s">
        <v>11</v>
      </c>
      <c r="B17" s="72"/>
      <c r="C17" s="72"/>
      <c r="D17" s="74" t="s">
        <v>3</v>
      </c>
      <c r="E17" s="72"/>
      <c r="F17" s="72"/>
      <c r="G17" s="75" t="s">
        <v>4</v>
      </c>
      <c r="H17" s="75"/>
      <c r="I17" s="76" t="str">
        <f>IF(ISERROR(VLOOKUP(#REF!,#REF!,14,0)),"",VLOOKUP(#REF!,#REF!,14,0))</f>
        <v/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5" t="s">
        <v>8</v>
      </c>
      <c r="U17" s="75"/>
      <c r="V17" s="75"/>
      <c r="W17" s="75"/>
      <c r="X17" s="75"/>
      <c r="Y17" s="77"/>
      <c r="Z17" s="39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41"/>
      <c r="AT17" s="41"/>
      <c r="AU17" s="41"/>
      <c r="AV17" s="42"/>
      <c r="AW17" s="12"/>
      <c r="AX17" s="12"/>
      <c r="AY17" s="12"/>
      <c r="AZ17" s="12"/>
      <c r="BA17" s="12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12"/>
      <c r="BN17" s="12"/>
      <c r="BO17" s="12"/>
      <c r="BP17" s="12"/>
      <c r="BQ17" s="12"/>
      <c r="BR17" s="12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19"/>
      <c r="CL17" s="19"/>
      <c r="CM17" s="19"/>
      <c r="CN17" s="19"/>
      <c r="CO17" s="19"/>
      <c r="CV17" s="13"/>
    </row>
    <row r="18" spans="1:100" ht="18" customHeight="1" x14ac:dyDescent="0.4">
      <c r="A18" s="73"/>
      <c r="B18" s="52"/>
      <c r="C18" s="52"/>
      <c r="D18" s="51"/>
      <c r="E18" s="52"/>
      <c r="F18" s="52"/>
      <c r="G18" s="50"/>
      <c r="H18" s="5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0"/>
      <c r="U18" s="50"/>
      <c r="V18" s="50"/>
      <c r="W18" s="50"/>
      <c r="X18" s="50"/>
      <c r="Y18" s="60"/>
      <c r="Z18" s="25"/>
      <c r="AA18" s="50" t="s">
        <v>5</v>
      </c>
      <c r="AB18" s="50"/>
      <c r="AC18" s="50"/>
      <c r="AD18" s="50"/>
      <c r="AE18" s="50"/>
      <c r="AF18" s="12"/>
      <c r="AG18" s="12"/>
      <c r="AH18" s="50" t="s">
        <v>6</v>
      </c>
      <c r="AI18" s="50"/>
      <c r="AJ18" s="50"/>
      <c r="AK18" s="50"/>
      <c r="AL18" s="50"/>
      <c r="AM18" s="12"/>
      <c r="AN18" s="12"/>
      <c r="AO18" s="50" t="s">
        <v>7</v>
      </c>
      <c r="AP18" s="50"/>
      <c r="AQ18" s="50"/>
      <c r="AR18" s="50"/>
      <c r="AS18" s="50"/>
      <c r="AT18" s="50"/>
      <c r="AU18" s="50"/>
      <c r="AV18" s="35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U18" s="21" t="s">
        <v>18</v>
      </c>
      <c r="CV18" s="13" t="e">
        <f>VLOOKUP(#REF!,#REF!,48,0)</f>
        <v>#REF!</v>
      </c>
    </row>
    <row r="19" spans="1:100" ht="3" customHeight="1" x14ac:dyDescent="0.4">
      <c r="A19" s="73"/>
      <c r="B19" s="52"/>
      <c r="C19" s="52"/>
      <c r="D19" s="51"/>
      <c r="E19" s="52"/>
      <c r="F19" s="52"/>
      <c r="G19" s="57"/>
      <c r="H19" s="57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7"/>
      <c r="U19" s="57"/>
      <c r="V19" s="57"/>
      <c r="W19" s="57"/>
      <c r="X19" s="57"/>
      <c r="Y19" s="61"/>
      <c r="Z19" s="26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8"/>
      <c r="AS19" s="28"/>
      <c r="AT19" s="28"/>
      <c r="AU19" s="28"/>
      <c r="AV19" s="36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U19" s="21"/>
      <c r="CV19" s="13" t="e">
        <f>VLOOKUP(#REF!,#REF!,15,0)</f>
        <v>#REF!</v>
      </c>
    </row>
    <row r="20" spans="1:100" s="1" customFormat="1" ht="18" customHeight="1" x14ac:dyDescent="0.4">
      <c r="A20" s="73"/>
      <c r="B20" s="52"/>
      <c r="C20" s="52"/>
      <c r="D20" s="51" t="s">
        <v>9</v>
      </c>
      <c r="E20" s="52"/>
      <c r="F20" s="52"/>
      <c r="G20" s="53" t="s">
        <v>10</v>
      </c>
      <c r="H20" s="53"/>
      <c r="I20" s="53"/>
      <c r="J20" s="53"/>
      <c r="K20" s="53"/>
      <c r="L20" s="53"/>
      <c r="M20" s="53"/>
      <c r="N20" s="54" t="str">
        <f>IF(ISERROR(VLOOKUP(#REF!,#REF!,16,0)),"",VLOOKUP(#REF!,#REF!,16,0))</f>
        <v/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 t="s">
        <v>19</v>
      </c>
      <c r="AO20" s="55"/>
      <c r="AP20" s="55"/>
      <c r="AQ20" s="55"/>
      <c r="AR20" s="55"/>
      <c r="AS20" s="55"/>
      <c r="AT20" s="55"/>
      <c r="AU20" s="55"/>
      <c r="AV20" s="56"/>
    </row>
    <row r="21" spans="1:100" s="1" customFormat="1" ht="18" customHeight="1" x14ac:dyDescent="0.4">
      <c r="A21" s="73"/>
      <c r="B21" s="52"/>
      <c r="C21" s="52"/>
      <c r="D21" s="78" t="s">
        <v>13</v>
      </c>
      <c r="E21" s="79"/>
      <c r="F21" s="79"/>
      <c r="G21" s="79"/>
      <c r="H21" s="80" t="str">
        <f>IF(ISERROR(VLOOKUP(#REF!,#REF!,17,0)),"",VLOOKUP(#REF!,#REF!,17,0))</f>
        <v/>
      </c>
      <c r="I21" s="80"/>
      <c r="J21" s="80"/>
      <c r="K21" s="80"/>
      <c r="L21" s="79" t="s">
        <v>21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 t="str">
        <f>IF(ISERROR(VLOOKUP(#REF!,#REF!,18,0)),"",VLOOKUP(#REF!,#REF!,18,0))</f>
        <v/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9" t="s">
        <v>20</v>
      </c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37"/>
    </row>
    <row r="22" spans="1:100" s="1" customFormat="1" ht="18" customHeight="1" x14ac:dyDescent="0.4">
      <c r="A22" s="83" t="s">
        <v>35</v>
      </c>
      <c r="B22" s="84"/>
      <c r="C22" s="84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90"/>
    </row>
    <row r="23" spans="1:100" s="1" customFormat="1" ht="18" customHeight="1" x14ac:dyDescent="0.4">
      <c r="A23" s="85"/>
      <c r="B23" s="86"/>
      <c r="C23" s="86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90"/>
    </row>
    <row r="24" spans="1:100" s="1" customFormat="1" ht="18" customHeight="1" x14ac:dyDescent="0.4">
      <c r="A24" s="87"/>
      <c r="B24" s="88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</row>
    <row r="25" spans="1:100" s="1" customFormat="1" ht="18" customHeight="1" x14ac:dyDescent="0.4">
      <c r="A25" s="83" t="s">
        <v>38</v>
      </c>
      <c r="B25" s="84"/>
      <c r="C25" s="84"/>
      <c r="D25" s="91" t="s">
        <v>2</v>
      </c>
      <c r="E25" s="91"/>
      <c r="F25" s="91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7"/>
    </row>
    <row r="26" spans="1:100" s="1" customFormat="1" ht="18" customHeight="1" x14ac:dyDescent="0.4">
      <c r="A26" s="85"/>
      <c r="B26" s="86"/>
      <c r="C26" s="86"/>
      <c r="D26" s="91"/>
      <c r="E26" s="91"/>
      <c r="F26" s="91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7"/>
    </row>
    <row r="27" spans="1:100" s="1" customFormat="1" ht="18" customHeight="1" x14ac:dyDescent="0.4">
      <c r="A27" s="85"/>
      <c r="B27" s="86"/>
      <c r="C27" s="86"/>
      <c r="D27" s="91" t="s">
        <v>12</v>
      </c>
      <c r="E27" s="91"/>
      <c r="F27" s="9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7"/>
    </row>
    <row r="28" spans="1:100" s="1" customFormat="1" ht="18" customHeight="1" x14ac:dyDescent="0.4">
      <c r="A28" s="87"/>
      <c r="B28" s="88"/>
      <c r="C28" s="88"/>
      <c r="D28" s="91"/>
      <c r="E28" s="91"/>
      <c r="F28" s="91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7"/>
    </row>
    <row r="29" spans="1:100" s="1" customFormat="1" ht="18" customHeight="1" x14ac:dyDescent="0.4">
      <c r="A29" s="83" t="s">
        <v>39</v>
      </c>
      <c r="B29" s="84"/>
      <c r="C29" s="84"/>
      <c r="D29" s="91" t="s">
        <v>2</v>
      </c>
      <c r="E29" s="91"/>
      <c r="F29" s="9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</row>
    <row r="30" spans="1:100" s="1" customFormat="1" ht="18" customHeight="1" x14ac:dyDescent="0.4">
      <c r="A30" s="85"/>
      <c r="B30" s="86"/>
      <c r="C30" s="86"/>
      <c r="D30" s="91"/>
      <c r="E30" s="91"/>
      <c r="F30" s="91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7"/>
    </row>
    <row r="31" spans="1:100" s="1" customFormat="1" ht="18" customHeight="1" x14ac:dyDescent="0.4">
      <c r="A31" s="85"/>
      <c r="B31" s="86"/>
      <c r="C31" s="86"/>
      <c r="D31" s="91" t="s">
        <v>12</v>
      </c>
      <c r="E31" s="91"/>
      <c r="F31" s="91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7"/>
    </row>
    <row r="32" spans="1:100" s="1" customFormat="1" ht="18" customHeight="1" x14ac:dyDescent="0.4">
      <c r="A32" s="87"/>
      <c r="B32" s="88"/>
      <c r="C32" s="88"/>
      <c r="D32" s="91"/>
      <c r="E32" s="91"/>
      <c r="F32" s="91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7"/>
    </row>
    <row r="33" spans="1:93" s="1" customFormat="1" ht="18" customHeight="1" x14ac:dyDescent="0.4">
      <c r="A33" s="83" t="s">
        <v>40</v>
      </c>
      <c r="B33" s="84"/>
      <c r="C33" s="84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3"/>
    </row>
    <row r="34" spans="1:93" s="1" customFormat="1" ht="18" customHeight="1" x14ac:dyDescent="0.4">
      <c r="A34" s="85"/>
      <c r="B34" s="86"/>
      <c r="C34" s="86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3"/>
    </row>
    <row r="35" spans="1:93" s="1" customFormat="1" ht="18" customHeight="1" x14ac:dyDescent="0.4">
      <c r="A35" s="87"/>
      <c r="B35" s="88"/>
      <c r="C35" s="88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3"/>
    </row>
    <row r="36" spans="1:93" s="1" customFormat="1" ht="18" customHeight="1" x14ac:dyDescent="0.4">
      <c r="A36" s="83" t="s">
        <v>41</v>
      </c>
      <c r="B36" s="84"/>
      <c r="C36" s="84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43"/>
    </row>
    <row r="37" spans="1:93" s="1" customFormat="1" ht="18" customHeight="1" x14ac:dyDescent="0.4">
      <c r="A37" s="85"/>
      <c r="B37" s="86"/>
      <c r="C37" s="86"/>
      <c r="D37" s="6"/>
      <c r="E37" s="7"/>
      <c r="F37" s="7"/>
      <c r="G37" s="7"/>
      <c r="H37" s="7"/>
      <c r="I37" s="7" t="s">
        <v>22</v>
      </c>
      <c r="J37" s="7"/>
      <c r="K37" s="7" t="s">
        <v>23</v>
      </c>
      <c r="L37" s="7"/>
      <c r="M37" s="7" t="s">
        <v>25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44"/>
    </row>
    <row r="38" spans="1:93" s="1" customFormat="1" ht="18" customHeight="1" x14ac:dyDescent="0.4">
      <c r="A38" s="87"/>
      <c r="B38" s="88"/>
      <c r="C38" s="88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45"/>
    </row>
    <row r="39" spans="1:93" s="1" customFormat="1" ht="18" customHeight="1" x14ac:dyDescent="0.4">
      <c r="A39" s="83" t="s">
        <v>14</v>
      </c>
      <c r="B39" s="84"/>
      <c r="C39" s="84"/>
      <c r="D39" s="92" t="s">
        <v>36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</row>
    <row r="40" spans="1:93" s="1" customFormat="1" ht="18" customHeight="1" x14ac:dyDescent="0.4">
      <c r="A40" s="85"/>
      <c r="B40" s="86"/>
      <c r="C40" s="8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3"/>
    </row>
    <row r="41" spans="1:93" s="1" customFormat="1" ht="18" customHeight="1" thickBot="1" x14ac:dyDescent="0.45">
      <c r="A41" s="98"/>
      <c r="B41" s="99"/>
      <c r="C41" s="99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5"/>
    </row>
    <row r="42" spans="1:93" s="1" customFormat="1" ht="18" customHeight="1" x14ac:dyDescent="0.4">
      <c r="A42" s="48" t="s">
        <v>34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9"/>
    </row>
    <row r="43" spans="1:93" s="1" customFormat="1" ht="18" customHeight="1" x14ac:dyDescent="0.4">
      <c r="A43" s="48"/>
      <c r="B43" s="6"/>
      <c r="C43" s="7"/>
      <c r="D43" s="7"/>
      <c r="E43" s="7"/>
      <c r="F43" s="7"/>
      <c r="G43" s="7"/>
      <c r="H43" s="7"/>
      <c r="I43" s="7"/>
      <c r="J43" s="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9"/>
    </row>
    <row r="44" spans="1:93" ht="18" customHeight="1" x14ac:dyDescent="0.4">
      <c r="A44" s="48"/>
      <c r="B44" s="6"/>
      <c r="C44" s="7"/>
      <c r="D44" s="7"/>
      <c r="E44" s="7"/>
      <c r="F44" s="7"/>
      <c r="G44" s="7"/>
      <c r="H44" s="7"/>
      <c r="I44" s="7"/>
      <c r="J44" s="7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9"/>
      <c r="AW44" s="30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</row>
    <row r="45" spans="1:93" ht="18" customHeight="1" x14ac:dyDescent="0.15">
      <c r="A45" s="49"/>
      <c r="B45" s="2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5"/>
      <c r="AW45" s="32"/>
      <c r="AX45" s="32"/>
      <c r="AY45" s="32"/>
      <c r="AZ45" s="33"/>
      <c r="BA45" s="33"/>
      <c r="BB45" s="33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3"/>
      <c r="BZ45" s="33"/>
      <c r="CA45" s="33"/>
      <c r="CB45" s="33"/>
      <c r="CC45" s="33"/>
      <c r="CD45" s="33"/>
      <c r="CE45" s="33"/>
      <c r="CF45" s="19"/>
      <c r="CG45" s="19"/>
      <c r="CH45" s="19"/>
      <c r="CI45" s="19"/>
      <c r="CJ45" s="19"/>
      <c r="CK45" s="19"/>
      <c r="CN45" s="19"/>
      <c r="CO45" s="19"/>
    </row>
    <row r="46" spans="1:93" x14ac:dyDescent="0.4">
      <c r="C46" s="32"/>
      <c r="D46" s="32"/>
      <c r="E46" s="32"/>
      <c r="F46" s="32"/>
      <c r="G46" s="32"/>
      <c r="H46" s="34"/>
      <c r="I46" s="34"/>
      <c r="J46" s="34"/>
      <c r="K46" s="1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4"/>
      <c r="AH46" s="34"/>
      <c r="AI46" s="34"/>
      <c r="AJ46" s="34"/>
      <c r="AK46" s="34"/>
      <c r="AL46" s="34"/>
      <c r="AM46" s="19"/>
      <c r="AN46" s="19"/>
      <c r="AO46" s="19"/>
      <c r="AP46" s="19"/>
      <c r="AQ46" s="19"/>
      <c r="AR46" s="19"/>
      <c r="AS46" s="11"/>
      <c r="AT46" s="11"/>
      <c r="AU46" s="19"/>
      <c r="AV46" s="11"/>
    </row>
  </sheetData>
  <mergeCells count="59">
    <mergeCell ref="A39:C41"/>
    <mergeCell ref="D39:AV41"/>
    <mergeCell ref="A42:A45"/>
    <mergeCell ref="A29:C32"/>
    <mergeCell ref="D29:F30"/>
    <mergeCell ref="G29:AV30"/>
    <mergeCell ref="D31:F32"/>
    <mergeCell ref="G31:AV32"/>
    <mergeCell ref="A36:C38"/>
    <mergeCell ref="A33:C35"/>
    <mergeCell ref="D33:AV35"/>
    <mergeCell ref="L21:V21"/>
    <mergeCell ref="W21:AH21"/>
    <mergeCell ref="AI21:AU21"/>
    <mergeCell ref="A25:C28"/>
    <mergeCell ref="D25:F26"/>
    <mergeCell ref="G25:AV26"/>
    <mergeCell ref="D27:F28"/>
    <mergeCell ref="G27:AV28"/>
    <mergeCell ref="A22:C24"/>
    <mergeCell ref="D22:AV24"/>
    <mergeCell ref="A17:C21"/>
    <mergeCell ref="D21:G21"/>
    <mergeCell ref="H21:K21"/>
    <mergeCell ref="AA18:AE18"/>
    <mergeCell ref="AH18:AL18"/>
    <mergeCell ref="AO18:AU18"/>
    <mergeCell ref="D20:F20"/>
    <mergeCell ref="G20:M20"/>
    <mergeCell ref="N20:AM20"/>
    <mergeCell ref="AN20:AV20"/>
    <mergeCell ref="D17:F19"/>
    <mergeCell ref="G17:H19"/>
    <mergeCell ref="I17:S19"/>
    <mergeCell ref="T17:Y19"/>
    <mergeCell ref="L14:N14"/>
    <mergeCell ref="O14:AV14"/>
    <mergeCell ref="A15:AV16"/>
    <mergeCell ref="L11:N11"/>
    <mergeCell ref="O11:AQ11"/>
    <mergeCell ref="L12:N12"/>
    <mergeCell ref="O12:AV12"/>
    <mergeCell ref="L13:N13"/>
    <mergeCell ref="O13:AV13"/>
    <mergeCell ref="L9:N9"/>
    <mergeCell ref="O9:U9"/>
    <mergeCell ref="V9:X9"/>
    <mergeCell ref="Y9:AJ9"/>
    <mergeCell ref="L10:N10"/>
    <mergeCell ref="O10:AV10"/>
    <mergeCell ref="A3:K3"/>
    <mergeCell ref="A5:AV6"/>
    <mergeCell ref="Y7:AD7"/>
    <mergeCell ref="AE7:AG7"/>
    <mergeCell ref="AH7:AJ7"/>
    <mergeCell ref="AK7:AM7"/>
    <mergeCell ref="AN7:AP7"/>
    <mergeCell ref="AQ7:AS7"/>
    <mergeCell ref="AT7:AV7"/>
  </mergeCells>
  <phoneticPr fontId="1"/>
  <conditionalFormatting sqref="AA18:AE18">
    <cfRule type="expression" dxfId="6" priority="11">
      <formula>$CV$19="車道"</formula>
    </cfRule>
  </conditionalFormatting>
  <conditionalFormatting sqref="AH18:AL18">
    <cfRule type="expression" dxfId="5" priority="10">
      <formula>$CV$19="歩道"</formula>
    </cfRule>
  </conditionalFormatting>
  <conditionalFormatting sqref="AO18:AU18">
    <cfRule type="expression" dxfId="4" priority="9">
      <formula>$CV$19="その他"</formula>
    </cfRule>
  </conditionalFormatting>
  <conditionalFormatting sqref="A5 BD5">
    <cfRule type="expression" dxfId="3" priority="13">
      <formula>VLOOKUP($CS$3,#REF!,2,0)="協議"</formula>
    </cfRule>
  </conditionalFormatting>
  <conditionalFormatting sqref="BD6:BD7">
    <cfRule type="expression" dxfId="2" priority="12">
      <formula>VLOOKUP($CS$3,#REF!,2,0)="申請"</formula>
    </cfRule>
  </conditionalFormatting>
  <conditionalFormatting sqref="AZ45 BY45:BZ45">
    <cfRule type="expression" dxfId="1" priority="2">
      <formula>VLOOKUP(#REF!,#REF!,2,0)="協議"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B0E6749-B85D-4829-8EEC-648547B09A88}">
            <xm:f>VLOOKUP(#REF!,#REF!,2,0)="申請"</xm:f>
            <x14:dxf>
              <font>
                <strike/>
              </font>
            </x14:dxf>
          </x14:cfRule>
          <xm:sqref>BD8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様式12号</vt:lpstr>
      <vt:lpstr>様式12号!Print_Area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2020-03-27T06:12:47Z</cp:lastPrinted>
  <dcterms:created xsi:type="dcterms:W3CDTF">2020-01-21T03:44:28Z</dcterms:created>
  <dcterms:modified xsi:type="dcterms:W3CDTF">2020-03-31T07:25:33Z</dcterms:modified>
</cp:coreProperties>
</file>