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99　作業中\建設課\占用許可様式\HP掲載依頼\"/>
    </mc:Choice>
  </mc:AlternateContent>
  <bookViews>
    <workbookView xWindow="0" yWindow="0" windowWidth="20490" windowHeight="7530"/>
  </bookViews>
  <sheets>
    <sheet name="様式7号" sheetId="14" r:id="rId1"/>
  </sheets>
  <definedNames>
    <definedName name="_xlnm.Print_Area" localSheetId="0">様式7号!$A$3:$AV$43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25" i="14" l="1"/>
  <c r="H25" i="14"/>
  <c r="N24" i="14"/>
  <c r="CS23" i="14"/>
  <c r="CS22" i="14"/>
  <c r="I21" i="14"/>
  <c r="CS20" i="14"/>
  <c r="CS13" i="14"/>
  <c r="CS12" i="14"/>
  <c r="CS11" i="14"/>
  <c r="CS8" i="14"/>
  <c r="CX3" i="14"/>
  <c r="CV3" i="14"/>
  <c r="CS3" i="14"/>
  <c r="CT3" i="14" s="1"/>
  <c r="K28" i="14" l="1"/>
  <c r="Y27" i="14"/>
  <c r="D28" i="14"/>
  <c r="D27" i="14"/>
  <c r="N11" i="14"/>
  <c r="K27" i="14" l="1"/>
  <c r="K29" i="14"/>
  <c r="D29" i="14"/>
  <c r="Y29" i="14"/>
  <c r="Y28" i="14"/>
</calcChain>
</file>

<file path=xl/sharedStrings.xml><?xml version="1.0" encoding="utf-8"?>
<sst xmlns="http://schemas.openxmlformats.org/spreadsheetml/2006/main" count="53" uniqueCount="48">
  <si>
    <t>申請</t>
    <rPh sb="0" eb="2">
      <t>シンセイ</t>
    </rPh>
    <phoneticPr fontId="1"/>
  </si>
  <si>
    <t>〒</t>
    <phoneticPr fontId="1"/>
  </si>
  <si>
    <t>路線名</t>
    <rPh sb="0" eb="2">
      <t>ロセン</t>
    </rPh>
    <rPh sb="2" eb="3">
      <t>メイ</t>
    </rPh>
    <phoneticPr fontId="1"/>
  </si>
  <si>
    <t>町道</t>
    <rPh sb="0" eb="2">
      <t>チョウドウ</t>
    </rPh>
    <phoneticPr fontId="1"/>
  </si>
  <si>
    <t>車道</t>
    <rPh sb="0" eb="2">
      <t>シャドウ</t>
    </rPh>
    <phoneticPr fontId="1"/>
  </si>
  <si>
    <t>歩道</t>
    <rPh sb="0" eb="2">
      <t>ホドウ</t>
    </rPh>
    <phoneticPr fontId="1"/>
  </si>
  <si>
    <t>その他</t>
    <rPh sb="2" eb="3">
      <t>タ</t>
    </rPh>
    <phoneticPr fontId="1"/>
  </si>
  <si>
    <t>号線</t>
    <rPh sb="0" eb="2">
      <t>ゴウセン</t>
    </rPh>
    <phoneticPr fontId="1"/>
  </si>
  <si>
    <t>場　所</t>
    <rPh sb="0" eb="1">
      <t>バ</t>
    </rPh>
    <rPh sb="2" eb="3">
      <t>ショ</t>
    </rPh>
    <phoneticPr fontId="1"/>
  </si>
  <si>
    <t>福岡県築上郡築上町大字</t>
    <rPh sb="0" eb="3">
      <t>フクオカケン</t>
    </rPh>
    <rPh sb="3" eb="6">
      <t>チクジョウグン</t>
    </rPh>
    <rPh sb="6" eb="9">
      <t>チクジョウマチ</t>
    </rPh>
    <rPh sb="9" eb="11">
      <t>オオアザ</t>
    </rPh>
    <phoneticPr fontId="1"/>
  </si>
  <si>
    <t>占用の場所</t>
    <rPh sb="0" eb="2">
      <t>センヨウ</t>
    </rPh>
    <rPh sb="3" eb="5">
      <t>バショ</t>
    </rPh>
    <phoneticPr fontId="1"/>
  </si>
  <si>
    <t>起点</t>
    <rPh sb="0" eb="2">
      <t>キテン</t>
    </rPh>
    <phoneticPr fontId="1"/>
  </si>
  <si>
    <t>平面図</t>
    <rPh sb="0" eb="3">
      <t>ヘイメンズ</t>
    </rPh>
    <phoneticPr fontId="1"/>
  </si>
  <si>
    <t>縦断図</t>
    <rPh sb="0" eb="2">
      <t>ジュウダン</t>
    </rPh>
    <rPh sb="2" eb="3">
      <t>ズ</t>
    </rPh>
    <phoneticPr fontId="1"/>
  </si>
  <si>
    <t>横断図</t>
    <rPh sb="0" eb="3">
      <t>オウダンズ</t>
    </rPh>
    <phoneticPr fontId="1"/>
  </si>
  <si>
    <t>字図</t>
    <rPh sb="0" eb="1">
      <t>アザ</t>
    </rPh>
    <rPh sb="1" eb="2">
      <t>ズ</t>
    </rPh>
    <phoneticPr fontId="1"/>
  </si>
  <si>
    <t>設計図</t>
    <rPh sb="0" eb="3">
      <t>セッケイズ</t>
    </rPh>
    <phoneticPr fontId="1"/>
  </si>
  <si>
    <t>番地</t>
    <rPh sb="0" eb="2">
      <t>バンチ</t>
    </rPh>
    <phoneticPr fontId="1"/>
  </si>
  <si>
    <t>番地まで</t>
    <rPh sb="0" eb="2">
      <t>バンチ</t>
    </rPh>
    <phoneticPr fontId="1"/>
  </si>
  <si>
    <t>工 作 物 ・
物 件 又 は
施設の構造</t>
    <rPh sb="0" eb="1">
      <t>コウ</t>
    </rPh>
    <rPh sb="2" eb="3">
      <t>サク</t>
    </rPh>
    <rPh sb="4" eb="5">
      <t>モノ</t>
    </rPh>
    <rPh sb="8" eb="9">
      <t>モノ</t>
    </rPh>
    <rPh sb="10" eb="11">
      <t>ケン</t>
    </rPh>
    <rPh sb="12" eb="13">
      <t>マタ</t>
    </rPh>
    <rPh sb="16" eb="18">
      <t>シセツ</t>
    </rPh>
    <rPh sb="19" eb="21">
      <t>コウゾウ</t>
    </rPh>
    <phoneticPr fontId="1"/>
  </si>
  <si>
    <t>名　称</t>
    <rPh sb="0" eb="1">
      <t>ナ</t>
    </rPh>
    <rPh sb="2" eb="3">
      <t>ショウ</t>
    </rPh>
    <phoneticPr fontId="1"/>
  </si>
  <si>
    <t>規　模</t>
    <rPh sb="0" eb="1">
      <t>キ</t>
    </rPh>
    <rPh sb="2" eb="3">
      <t>ボ</t>
    </rPh>
    <phoneticPr fontId="1"/>
  </si>
  <si>
    <t>数　量</t>
    <rPh sb="0" eb="1">
      <t>カズ</t>
    </rPh>
    <rPh sb="2" eb="3">
      <t>リョウ</t>
    </rPh>
    <phoneticPr fontId="1"/>
  </si>
  <si>
    <t>番地から　終点</t>
    <rPh sb="0" eb="2">
      <t>バンチ</t>
    </rPh>
    <rPh sb="5" eb="7">
      <t>シュウテン</t>
    </rPh>
    <phoneticPr fontId="1"/>
  </si>
  <si>
    <t>年</t>
    <rPh sb="0" eb="1">
      <t>ネン</t>
    </rPh>
    <phoneticPr fontId="1"/>
  </si>
  <si>
    <t>月</t>
    <rPh sb="0" eb="1">
      <t>ガツ</t>
    </rPh>
    <phoneticPr fontId="1"/>
  </si>
  <si>
    <t>日</t>
    <rPh sb="0" eb="1">
      <t>ニチ</t>
    </rPh>
    <phoneticPr fontId="1"/>
  </si>
  <si>
    <t>月</t>
    <rPh sb="0" eb="1">
      <t>ゲツ</t>
    </rPh>
    <phoneticPr fontId="1"/>
  </si>
  <si>
    <t>担当者氏名</t>
    <rPh sb="0" eb="3">
      <t>タントウシャ</t>
    </rPh>
    <rPh sb="3" eb="5">
      <t>シメイ</t>
    </rPh>
    <phoneticPr fontId="1"/>
  </si>
  <si>
    <t>所属</t>
    <rPh sb="0" eb="2">
      <t>ショゾク</t>
    </rPh>
    <phoneticPr fontId="1"/>
  </si>
  <si>
    <t>住所</t>
    <rPh sb="0" eb="1">
      <t>ジュウ</t>
    </rPh>
    <rPh sb="1" eb="2">
      <t>ショ</t>
    </rPh>
    <phoneticPr fontId="1"/>
  </si>
  <si>
    <t>氏名</t>
    <rPh sb="0" eb="1">
      <t>シ</t>
    </rPh>
    <rPh sb="1" eb="2">
      <t>ナ</t>
    </rPh>
    <phoneticPr fontId="1"/>
  </si>
  <si>
    <t>印</t>
    <rPh sb="0" eb="1">
      <t>イン</t>
    </rPh>
    <phoneticPr fontId="1"/>
  </si>
  <si>
    <t>－</t>
    <phoneticPr fontId="1"/>
  </si>
  <si>
    <t>築上町長　　　　　　　　様</t>
    <rPh sb="12" eb="13">
      <t>サマ</t>
    </rPh>
    <phoneticPr fontId="1"/>
  </si>
  <si>
    <t>T　E　L</t>
    <phoneticPr fontId="1"/>
  </si>
  <si>
    <t>間</t>
  </si>
  <si>
    <t>日まで</t>
    <rPh sb="0" eb="1">
      <t>ニチ</t>
    </rPh>
    <phoneticPr fontId="1"/>
  </si>
  <si>
    <t>備考</t>
    <rPh sb="0" eb="2">
      <t>ビコウ</t>
    </rPh>
    <phoneticPr fontId="1"/>
  </si>
  <si>
    <t>許可の日から</t>
  </si>
  <si>
    <t>様式第７号（第７条関係）</t>
    <phoneticPr fontId="1"/>
  </si>
  <si>
    <t>道路占用許可取下届</t>
    <rPh sb="0" eb="2">
      <t>ドウロ</t>
    </rPh>
    <rPh sb="2" eb="4">
      <t>センヨウ</t>
    </rPh>
    <rPh sb="4" eb="6">
      <t>キョカ</t>
    </rPh>
    <rPh sb="6" eb="7">
      <t>ト</t>
    </rPh>
    <rPh sb="7" eb="8">
      <t>シタ</t>
    </rPh>
    <rPh sb="8" eb="9">
      <t>トドケ</t>
    </rPh>
    <phoneticPr fontId="1"/>
  </si>
  <si>
    <t>　　　年　　月　　日付け（　築建第　　　　　　号）で許可を受けました道路占用許可を次により取り下げたいので届け出ます。</t>
    <rPh sb="3" eb="4">
      <t>ネン</t>
    </rPh>
    <rPh sb="6" eb="7">
      <t>ガツ</t>
    </rPh>
    <rPh sb="9" eb="10">
      <t>ヒ</t>
    </rPh>
    <rPh sb="10" eb="11">
      <t>ヅ</t>
    </rPh>
    <rPh sb="14" eb="15">
      <t>チク</t>
    </rPh>
    <phoneticPr fontId="1"/>
  </si>
  <si>
    <t>占用の期間</t>
    <phoneticPr fontId="1"/>
  </si>
  <si>
    <t>取下理由</t>
    <rPh sb="0" eb="2">
      <t>トリサ</t>
    </rPh>
    <rPh sb="2" eb="4">
      <t>リユウ</t>
    </rPh>
    <phoneticPr fontId="1"/>
  </si>
  <si>
    <t>取下受付年月日・受付番号</t>
  </si>
  <si>
    <t>　　　　年　　月　　日</t>
    <phoneticPr fontId="1"/>
  </si>
  <si>
    <t>築建第　　　　　　　　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</si>
</sst>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quot; 本&quot;"/>
    <numFmt numFmtId="178" formatCode="#&quot; m&quot;"/>
    <numFmt numFmtId="179" formatCode="#&quot; ㎡&quot;"/>
  </numFmts>
  <fonts count="10"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0.5"/>
      <color theme="1"/>
      <name val="ＭＳ 明朝"/>
      <family val="1"/>
      <charset val="128"/>
    </font>
    <font>
      <sz val="8"/>
      <color theme="1"/>
      <name val="ＭＳ 明朝"/>
      <family val="1"/>
      <charset val="128"/>
    </font>
    <font>
      <sz val="10"/>
      <color theme="1"/>
      <name val="ＭＳ 明朝"/>
      <family val="1"/>
      <charset val="128"/>
    </font>
    <font>
      <b/>
      <sz val="12"/>
      <color theme="1"/>
      <name val="ＭＳ 明朝"/>
      <family val="1"/>
      <charset val="128"/>
    </font>
    <font>
      <b/>
      <sz val="14"/>
      <color theme="1"/>
      <name val="ＭＳ 明朝"/>
      <family val="1"/>
      <charset val="128"/>
    </font>
    <font>
      <sz val="12"/>
      <color theme="1"/>
      <name val="ＭＳ 明朝"/>
      <family val="1"/>
      <charset val="128"/>
    </font>
    <font>
      <sz val="9"/>
      <color theme="1"/>
      <name val="ＭＳ 明朝"/>
      <family val="1"/>
      <charset val="128"/>
    </font>
  </fonts>
  <fills count="2">
    <fill>
      <patternFill patternType="none"/>
    </fill>
    <fill>
      <patternFill patternType="gray125"/>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tted">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right/>
      <top style="dotted">
        <color indexed="64"/>
      </top>
      <bottom style="dotted">
        <color indexed="64"/>
      </bottom>
      <diagonal/>
    </border>
    <border>
      <left/>
      <right style="medium">
        <color indexed="64"/>
      </right>
      <top style="medium">
        <color indexed="64"/>
      </top>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s>
  <cellStyleXfs count="1">
    <xf numFmtId="0" fontId="0" fillId="0" borderId="0">
      <alignment vertical="center"/>
    </xf>
  </cellStyleXfs>
  <cellXfs count="157">
    <xf numFmtId="0" fontId="0" fillId="0" borderId="0" xfId="0">
      <alignment vertical="center"/>
    </xf>
    <xf numFmtId="0" fontId="2" fillId="0" borderId="0" xfId="0" applyFont="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3" fillId="0" borderId="9"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vertical="center"/>
    </xf>
    <xf numFmtId="0" fontId="3" fillId="0" borderId="7" xfId="0" applyFont="1" applyBorder="1" applyAlignment="1">
      <alignment vertical="top"/>
    </xf>
    <xf numFmtId="0" fontId="3" fillId="0" borderId="8" xfId="0" applyFont="1" applyBorder="1" applyAlignment="1">
      <alignment vertical="top"/>
    </xf>
    <xf numFmtId="0" fontId="3" fillId="0" borderId="12" xfId="0" applyFont="1" applyBorder="1" applyAlignment="1">
      <alignment vertical="top"/>
    </xf>
    <xf numFmtId="0" fontId="3" fillId="0" borderId="11" xfId="0" applyFont="1" applyBorder="1" applyAlignment="1">
      <alignment vertical="top"/>
    </xf>
    <xf numFmtId="0" fontId="2" fillId="0" borderId="0" xfId="0" applyFont="1">
      <alignment vertical="center"/>
    </xf>
    <xf numFmtId="0" fontId="2" fillId="0" borderId="0" xfId="0" applyFont="1" applyBorder="1">
      <alignment vertical="center"/>
    </xf>
    <xf numFmtId="0" fontId="5" fillId="0" borderId="0" xfId="0" applyFont="1" applyBorder="1" applyAlignment="1">
      <alignment vertical="center"/>
    </xf>
    <xf numFmtId="0" fontId="2" fillId="0" borderId="0" xfId="0" applyFont="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2" fillId="0" borderId="0" xfId="0" applyFont="1" applyAlignment="1">
      <alignment vertical="center" shrinkToFit="1"/>
    </xf>
    <xf numFmtId="0" fontId="3" fillId="0" borderId="0" xfId="0" applyFont="1" applyAlignment="1">
      <alignment vertical="center"/>
    </xf>
    <xf numFmtId="0" fontId="5" fillId="0" borderId="0" xfId="0" applyFont="1" applyBorder="1">
      <alignment vertical="center"/>
    </xf>
    <xf numFmtId="14" fontId="2" fillId="0" borderId="0" xfId="0" applyNumberFormat="1" applyFont="1" applyBorder="1">
      <alignment vertical="center"/>
    </xf>
    <xf numFmtId="0" fontId="2" fillId="0" borderId="0" xfId="0" applyFont="1" applyBorder="1" applyAlignment="1">
      <alignment horizontal="center" vertical="center" shrinkToFit="1"/>
    </xf>
    <xf numFmtId="0" fontId="8" fillId="0" borderId="0" xfId="0" applyFont="1" applyBorder="1" applyAlignment="1">
      <alignment vertical="center"/>
    </xf>
    <xf numFmtId="0" fontId="5" fillId="0" borderId="0" xfId="0" applyFont="1" applyAlignment="1">
      <alignment horizontal="distributed" vertical="center" shrinkToFit="1"/>
    </xf>
    <xf numFmtId="0" fontId="8" fillId="0" borderId="0" xfId="0" applyFont="1" applyBorder="1" applyAlignment="1">
      <alignment horizontal="left" vertical="center" shrinkToFit="1"/>
    </xf>
    <xf numFmtId="0" fontId="2" fillId="0" borderId="0" xfId="0" applyFont="1" applyBorder="1" applyAlignment="1">
      <alignment vertical="center"/>
    </xf>
    <xf numFmtId="0" fontId="5" fillId="0" borderId="0" xfId="0" applyFont="1" applyBorder="1" applyAlignment="1">
      <alignment horizontal="left" vertical="center" indent="1"/>
    </xf>
    <xf numFmtId="0" fontId="5" fillId="0" borderId="9" xfId="0" applyFont="1" applyBorder="1" applyAlignment="1">
      <alignment horizontal="left" vertical="center" indent="1"/>
    </xf>
    <xf numFmtId="0" fontId="5" fillId="0" borderId="11" xfId="0" applyFont="1" applyBorder="1" applyAlignment="1">
      <alignment horizontal="left" vertical="center" indent="1"/>
    </xf>
    <xf numFmtId="0" fontId="5" fillId="0" borderId="12" xfId="0" applyFont="1" applyBorder="1" applyAlignment="1">
      <alignment horizontal="left" vertical="center" indent="1"/>
    </xf>
    <xf numFmtId="0" fontId="5" fillId="0" borderId="12" xfId="0" applyFont="1" applyBorder="1">
      <alignment vertical="center"/>
    </xf>
    <xf numFmtId="0" fontId="2" fillId="0" borderId="10" xfId="0" applyFont="1" applyBorder="1" applyAlignment="1">
      <alignment vertical="center"/>
    </xf>
    <xf numFmtId="0" fontId="5" fillId="0" borderId="0" xfId="0" applyFont="1" applyBorder="1" applyAlignment="1">
      <alignment horizontal="center" vertical="center" textRotation="255"/>
    </xf>
    <xf numFmtId="0" fontId="2" fillId="0" borderId="0" xfId="0" applyFont="1" applyBorder="1" applyAlignment="1">
      <alignment horizontal="center" vertical="center"/>
    </xf>
    <xf numFmtId="0" fontId="9" fillId="0" borderId="0" xfId="0" applyFont="1" applyBorder="1">
      <alignment vertical="center"/>
    </xf>
    <xf numFmtId="0" fontId="9" fillId="0" borderId="0" xfId="0" applyFont="1" applyBorder="1" applyAlignment="1"/>
    <xf numFmtId="0" fontId="9" fillId="0" borderId="0" xfId="0" applyFont="1" applyBorder="1" applyAlignment="1">
      <alignment vertical="top"/>
    </xf>
    <xf numFmtId="0" fontId="2" fillId="0" borderId="0" xfId="0" applyFont="1" applyBorder="1" applyAlignment="1">
      <alignment vertical="center" textRotation="255" shrinkToFit="1"/>
    </xf>
    <xf numFmtId="0" fontId="2" fillId="0" borderId="0" xfId="0" applyFont="1" applyBorder="1" applyAlignment="1">
      <alignment vertical="center" shrinkToFit="1"/>
    </xf>
    <xf numFmtId="176" fontId="2" fillId="0" borderId="0" xfId="0" applyNumberFormat="1" applyFont="1" applyBorder="1" applyAlignment="1">
      <alignment vertical="center"/>
    </xf>
    <xf numFmtId="0" fontId="5" fillId="0" borderId="0" xfId="0" applyFont="1" applyBorder="1" applyAlignment="1">
      <alignment vertical="center" shrinkToFit="1"/>
    </xf>
    <xf numFmtId="0" fontId="8" fillId="0" borderId="0" xfId="0" applyFont="1" applyBorder="1" applyAlignment="1">
      <alignment vertical="center" shrinkToFit="1"/>
    </xf>
    <xf numFmtId="0" fontId="9" fillId="0" borderId="0" xfId="0" applyFont="1" applyBorder="1" applyAlignment="1">
      <alignment vertical="center" shrinkToFit="1"/>
    </xf>
    <xf numFmtId="0" fontId="9" fillId="0" borderId="0" xfId="0" applyFont="1" applyBorder="1" applyAlignment="1">
      <alignment vertical="center"/>
    </xf>
    <xf numFmtId="0" fontId="7" fillId="0" borderId="0" xfId="0" applyFont="1" applyAlignment="1">
      <alignment horizontal="center" vertical="center"/>
    </xf>
    <xf numFmtId="0" fontId="5" fillId="0" borderId="0" xfId="0" applyFont="1" applyBorder="1" applyAlignment="1">
      <alignment vertical="center" wrapText="1"/>
    </xf>
    <xf numFmtId="0" fontId="5" fillId="0" borderId="0" xfId="0" applyFont="1" applyBorder="1" applyAlignment="1">
      <alignment horizontal="center" vertical="center"/>
    </xf>
    <xf numFmtId="177" fontId="2" fillId="0" borderId="0" xfId="0" applyNumberFormat="1" applyFont="1" applyBorder="1" applyAlignment="1">
      <alignment vertical="center"/>
    </xf>
    <xf numFmtId="178" fontId="2" fillId="0" borderId="0" xfId="0" applyNumberFormat="1" applyFont="1" applyBorder="1" applyAlignment="1">
      <alignment vertical="center"/>
    </xf>
    <xf numFmtId="179" fontId="2" fillId="0" borderId="0" xfId="0" applyNumberFormat="1" applyFont="1" applyBorder="1" applyAlignment="1">
      <alignment vertical="center"/>
    </xf>
    <xf numFmtId="0" fontId="4" fillId="0" borderId="7" xfId="0" applyFont="1" applyBorder="1" applyAlignment="1">
      <alignment vertical="center"/>
    </xf>
    <xf numFmtId="0" fontId="2" fillId="0" borderId="7" xfId="0" applyFont="1" applyBorder="1" applyAlignment="1">
      <alignment vertical="center"/>
    </xf>
    <xf numFmtId="0" fontId="3" fillId="0" borderId="7" xfId="0" applyFont="1" applyBorder="1" applyAlignment="1">
      <alignment vertical="center" wrapText="1"/>
    </xf>
    <xf numFmtId="0" fontId="4" fillId="0" borderId="0" xfId="0" applyFont="1" applyBorder="1" applyAlignment="1">
      <alignment vertical="center"/>
    </xf>
    <xf numFmtId="0" fontId="3" fillId="0" borderId="0" xfId="0" applyFont="1" applyBorder="1" applyAlignment="1">
      <alignment vertical="center" wrapText="1"/>
    </xf>
    <xf numFmtId="0" fontId="4" fillId="0" borderId="12" xfId="0" applyFont="1" applyBorder="1" applyAlignment="1">
      <alignment vertical="center"/>
    </xf>
    <xf numFmtId="0" fontId="3" fillId="0" borderId="12" xfId="0" applyFont="1" applyBorder="1" applyAlignment="1">
      <alignment vertical="center" wrapText="1"/>
    </xf>
    <xf numFmtId="0" fontId="2" fillId="0" borderId="8" xfId="0" applyFont="1" applyBorder="1" applyAlignment="1">
      <alignment vertical="center"/>
    </xf>
    <xf numFmtId="0" fontId="3" fillId="0" borderId="6" xfId="0" applyFont="1" applyBorder="1" applyAlignment="1">
      <alignment vertical="top"/>
    </xf>
    <xf numFmtId="0" fontId="5" fillId="0" borderId="20" xfId="0" applyFont="1" applyBorder="1">
      <alignment vertical="center"/>
    </xf>
    <xf numFmtId="0" fontId="5" fillId="0" borderId="21" xfId="0" applyFont="1" applyBorder="1">
      <alignment vertical="center"/>
    </xf>
    <xf numFmtId="0" fontId="5" fillId="0" borderId="22" xfId="0" applyFont="1" applyBorder="1" applyAlignment="1">
      <alignment vertical="center"/>
    </xf>
    <xf numFmtId="0" fontId="8" fillId="0" borderId="31"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5" fillId="0" borderId="35" xfId="0" applyFont="1" applyBorder="1" applyAlignment="1">
      <alignment horizontal="left" vertical="center" indent="1"/>
    </xf>
    <xf numFmtId="0" fontId="5" fillId="0" borderId="29" xfId="0" applyFont="1" applyBorder="1" applyAlignment="1">
      <alignment horizontal="left" vertical="center" indent="1"/>
    </xf>
    <xf numFmtId="0" fontId="5" fillId="0" borderId="29" xfId="0" applyFont="1" applyBorder="1">
      <alignment vertical="center"/>
    </xf>
    <xf numFmtId="0" fontId="5" fillId="0" borderId="32" xfId="0" applyFont="1" applyBorder="1">
      <alignment vertical="center"/>
    </xf>
    <xf numFmtId="0" fontId="2" fillId="0" borderId="0" xfId="0" applyFont="1" applyAlignment="1">
      <alignment horizontal="left" vertical="center" indent="1"/>
    </xf>
    <xf numFmtId="14" fontId="2" fillId="0" borderId="0" xfId="0" applyNumberFormat="1" applyFont="1" applyAlignment="1">
      <alignment horizontal="left" vertical="center" indent="1"/>
    </xf>
    <xf numFmtId="0" fontId="5" fillId="0" borderId="1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3" xfId="0" applyFont="1" applyBorder="1" applyAlignment="1">
      <alignment horizontal="distributed" vertical="center"/>
    </xf>
    <xf numFmtId="0" fontId="5" fillId="0" borderId="7" xfId="0" applyFont="1" applyBorder="1" applyAlignment="1">
      <alignment horizontal="distributed" vertical="center"/>
    </xf>
    <xf numFmtId="0" fontId="5" fillId="0" borderId="24" xfId="0" applyFont="1" applyBorder="1" applyAlignment="1">
      <alignment horizontal="distributed" vertical="center"/>
    </xf>
    <xf numFmtId="0" fontId="5" fillId="0" borderId="0" xfId="0" applyFont="1" applyBorder="1" applyAlignment="1">
      <alignment horizontal="distributed" vertical="center"/>
    </xf>
    <xf numFmtId="0" fontId="5" fillId="0" borderId="33" xfId="0" applyFont="1" applyBorder="1" applyAlignment="1">
      <alignment horizontal="distributed" vertical="center"/>
    </xf>
    <xf numFmtId="0" fontId="5" fillId="0" borderId="12" xfId="0" applyFont="1" applyBorder="1" applyAlignment="1">
      <alignment horizontal="distributed" vertical="center"/>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5" xfId="0" applyFont="1" applyBorder="1" applyAlignment="1">
      <alignment horizontal="left" vertical="center" indent="1"/>
    </xf>
    <xf numFmtId="0" fontId="5" fillId="0" borderId="5" xfId="0" applyFont="1" applyBorder="1" applyAlignment="1">
      <alignment horizontal="left" vertical="center" shrinkToFit="1"/>
    </xf>
    <xf numFmtId="0" fontId="5" fillId="0" borderId="5" xfId="0" applyFont="1" applyBorder="1" applyAlignment="1">
      <alignment horizontal="left" vertical="center"/>
    </xf>
    <xf numFmtId="0" fontId="5" fillId="0" borderId="22" xfId="0" applyFont="1" applyBorder="1" applyAlignment="1">
      <alignment horizontal="left" vertical="center"/>
    </xf>
    <xf numFmtId="0" fontId="5" fillId="0" borderId="12" xfId="0" applyFont="1" applyBorder="1" applyAlignment="1">
      <alignment horizontal="center" vertical="center"/>
    </xf>
    <xf numFmtId="0" fontId="2" fillId="0" borderId="0" xfId="0" applyFont="1" applyBorder="1" applyAlignment="1">
      <alignment horizontal="center" vertical="center" shrinkToFit="1"/>
    </xf>
    <xf numFmtId="0" fontId="2" fillId="0" borderId="12" xfId="0" applyFont="1" applyBorder="1" applyAlignment="1">
      <alignment horizontal="center" vertical="center" shrinkToFit="1"/>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Alignment="1">
      <alignment horizontal="distributed" vertical="center" shrinkToFit="1"/>
    </xf>
    <xf numFmtId="0" fontId="8" fillId="0" borderId="31" xfId="0" applyFont="1" applyBorder="1" applyAlignment="1">
      <alignment horizontal="left" vertical="center" indent="1" shrinkToFit="1"/>
    </xf>
    <xf numFmtId="0" fontId="8" fillId="0" borderId="31" xfId="0" applyFont="1" applyBorder="1" applyAlignment="1">
      <alignment horizontal="left" vertical="center" indent="1"/>
    </xf>
    <xf numFmtId="0" fontId="8" fillId="0" borderId="14" xfId="0" applyFont="1" applyBorder="1" applyAlignment="1">
      <alignment horizontal="left" vertical="center" indent="1" shrinkToFit="1"/>
    </xf>
    <xf numFmtId="0" fontId="5" fillId="0" borderId="0" xfId="0" applyFont="1" applyAlignment="1">
      <alignment horizontal="left" vertical="center" shrinkToFit="1"/>
    </xf>
    <xf numFmtId="0" fontId="5" fillId="0" borderId="0" xfId="0" applyFont="1" applyAlignment="1">
      <alignment horizontal="left" vertical="center" indent="1" shrinkToFit="1"/>
    </xf>
    <xf numFmtId="0" fontId="5" fillId="0" borderId="0" xfId="0" applyFont="1" applyAlignment="1">
      <alignment horizontal="center" vertical="center"/>
    </xf>
    <xf numFmtId="0" fontId="2" fillId="0" borderId="0" xfId="0" applyFont="1" applyAlignment="1">
      <alignment horizontal="center" vertical="center" shrinkToFit="1"/>
    </xf>
    <xf numFmtId="0" fontId="5" fillId="0" borderId="0" xfId="0" applyFont="1" applyAlignment="1">
      <alignment vertical="center"/>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6" fillId="0" borderId="0" xfId="0" applyFont="1" applyAlignment="1">
      <alignment horizontal="distributed" vertical="center"/>
    </xf>
    <xf numFmtId="0" fontId="2" fillId="0" borderId="0" xfId="0" applyFont="1" applyBorder="1" applyAlignment="1">
      <alignment horizontal="left" vertical="center" wrapTex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34" xfId="0" applyFont="1" applyBorder="1" applyAlignment="1">
      <alignment horizontal="center" vertical="center"/>
    </xf>
    <xf numFmtId="0" fontId="5" fillId="0" borderId="29" xfId="0" applyFont="1" applyBorder="1" applyAlignment="1">
      <alignment horizontal="center" vertical="center"/>
    </xf>
    <xf numFmtId="0" fontId="2" fillId="0" borderId="29" xfId="0" applyFont="1" applyBorder="1" applyAlignment="1">
      <alignment horizontal="center" vertical="center" shrinkToFit="1"/>
    </xf>
    <xf numFmtId="0" fontId="5" fillId="0" borderId="30" xfId="0" applyFont="1" applyBorder="1" applyAlignment="1">
      <alignment horizontal="center" vertical="center"/>
    </xf>
    <xf numFmtId="0" fontId="5" fillId="0" borderId="2" xfId="0" applyFont="1" applyBorder="1" applyAlignment="1">
      <alignment horizontal="center" vertical="center"/>
    </xf>
    <xf numFmtId="0" fontId="5" fillId="0" borderId="5" xfId="0" applyFont="1" applyBorder="1" applyAlignment="1">
      <alignment horizontal="center" vertical="center"/>
    </xf>
    <xf numFmtId="178" fontId="2" fillId="0" borderId="9" xfId="0" applyNumberFormat="1" applyFont="1" applyBorder="1" applyAlignment="1">
      <alignment horizontal="center" vertical="center" shrinkToFit="1"/>
    </xf>
    <xf numFmtId="178" fontId="2" fillId="0" borderId="0" xfId="0" applyNumberFormat="1" applyFont="1" applyBorder="1" applyAlignment="1">
      <alignment horizontal="center" vertical="center" shrinkToFit="1"/>
    </xf>
    <xf numFmtId="178" fontId="2" fillId="0" borderId="20" xfId="0" applyNumberFormat="1"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3" xfId="0" applyFont="1" applyBorder="1" applyAlignment="1">
      <alignment horizontal="center" vertical="center" shrinkToFit="1"/>
    </xf>
    <xf numFmtId="177" fontId="2" fillId="0" borderId="9" xfId="0" applyNumberFormat="1" applyFont="1" applyBorder="1" applyAlignment="1">
      <alignment horizontal="center" vertical="center" shrinkToFit="1"/>
    </xf>
    <xf numFmtId="177" fontId="2" fillId="0" borderId="0" xfId="0" applyNumberFormat="1" applyFont="1" applyBorder="1" applyAlignment="1">
      <alignment horizontal="center" vertical="center" shrinkToFit="1"/>
    </xf>
    <xf numFmtId="177" fontId="2" fillId="0" borderId="20" xfId="0" applyNumberFormat="1" applyFont="1" applyBorder="1" applyAlignment="1">
      <alignment horizontal="center" vertical="center" shrinkToFit="1"/>
    </xf>
    <xf numFmtId="179" fontId="2" fillId="0" borderId="11" xfId="0" applyNumberFormat="1" applyFont="1" applyBorder="1" applyAlignment="1">
      <alignment horizontal="center" vertical="center" shrinkToFit="1"/>
    </xf>
    <xf numFmtId="179" fontId="2" fillId="0" borderId="12" xfId="0" applyNumberFormat="1" applyFont="1" applyBorder="1" applyAlignment="1">
      <alignment horizontal="center" vertical="center" shrinkToFit="1"/>
    </xf>
    <xf numFmtId="179" fontId="2" fillId="0" borderId="21" xfId="0" applyNumberFormat="1" applyFont="1" applyBorder="1" applyAlignment="1">
      <alignment horizontal="center" vertical="center" shrinkToFit="1"/>
    </xf>
    <xf numFmtId="0" fontId="9" fillId="0" borderId="18" xfId="0" applyFont="1" applyBorder="1" applyAlignment="1">
      <alignment horizontal="center" vertical="center" wrapText="1"/>
    </xf>
    <xf numFmtId="0" fontId="9" fillId="0" borderId="1" xfId="0" applyFont="1" applyBorder="1" applyAlignment="1">
      <alignment horizontal="center" vertical="center"/>
    </xf>
    <xf numFmtId="0" fontId="9" fillId="0" borderId="18"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22" xfId="0" applyFont="1" applyBorder="1" applyAlignment="1">
      <alignment horizontal="center" vertical="center"/>
    </xf>
    <xf numFmtId="0" fontId="5" fillId="0" borderId="5" xfId="0" applyFont="1" applyBorder="1" applyAlignment="1">
      <alignment horizontal="center" vertical="center" shrinkToFit="1"/>
    </xf>
    <xf numFmtId="0" fontId="5" fillId="0" borderId="8" xfId="0" applyFont="1" applyBorder="1" applyAlignment="1">
      <alignment horizontal="distributed" vertical="center"/>
    </xf>
    <xf numFmtId="0" fontId="5" fillId="0" borderId="10" xfId="0" applyFont="1" applyBorder="1" applyAlignment="1">
      <alignment horizontal="distributed" vertical="center"/>
    </xf>
    <xf numFmtId="0" fontId="5" fillId="0" borderId="13" xfId="0" applyFont="1" applyBorder="1" applyAlignment="1">
      <alignment horizontal="distributed" vertical="center"/>
    </xf>
    <xf numFmtId="0" fontId="5" fillId="0" borderId="25" xfId="0" applyFont="1" applyBorder="1" applyAlignment="1">
      <alignment horizontal="distributed" vertical="center"/>
    </xf>
    <xf numFmtId="0" fontId="5" fillId="0" borderId="26" xfId="0" applyFont="1" applyBorder="1" applyAlignment="1">
      <alignment horizontal="distributed" vertical="center"/>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11" xfId="0" applyFont="1" applyBorder="1" applyAlignment="1">
      <alignment horizontal="left" vertical="top"/>
    </xf>
    <xf numFmtId="0" fontId="3" fillId="0" borderId="12" xfId="0" applyFont="1" applyBorder="1" applyAlignment="1">
      <alignment horizontal="left" vertical="top"/>
    </xf>
    <xf numFmtId="0" fontId="3" fillId="0" borderId="13" xfId="0" applyFont="1" applyBorder="1" applyAlignment="1">
      <alignment horizontal="left" vertical="top"/>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9"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Border="1" applyAlignment="1">
      <alignment horizontal="center" vertical="center"/>
    </xf>
    <xf numFmtId="0" fontId="3" fillId="0" borderId="20" xfId="0" applyFont="1" applyBorder="1" applyAlignment="1">
      <alignment horizontal="center" vertical="center"/>
    </xf>
    <xf numFmtId="0" fontId="3" fillId="0" borderId="27" xfId="0" applyFont="1" applyBorder="1" applyAlignment="1">
      <alignment horizontal="center" vertical="center"/>
    </xf>
    <xf numFmtId="0" fontId="3" fillId="0" borderId="26" xfId="0" applyFont="1" applyBorder="1" applyAlignment="1">
      <alignment horizontal="center" vertical="center"/>
    </xf>
    <xf numFmtId="0" fontId="3" fillId="0" borderId="28" xfId="0" applyFont="1" applyBorder="1" applyAlignment="1">
      <alignment horizontal="center" vertical="center"/>
    </xf>
  </cellXfs>
  <cellStyles count="1">
    <cellStyle name="標準" xfId="0" builtinId="0"/>
  </cellStyles>
  <dxfs count="13">
    <dxf>
      <font>
        <strike/>
      </font>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strike/>
      </font>
    </dxf>
    <dxf>
      <font>
        <strike/>
      </font>
    </dxf>
    <dxf>
      <font>
        <strike/>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F44"/>
  <sheetViews>
    <sheetView showZeros="0" tabSelected="1" view="pageBreakPreview" zoomScaleNormal="130" zoomScaleSheetLayoutView="100" workbookViewId="0">
      <selection activeCell="J7" sqref="J7:U8"/>
    </sheetView>
  </sheetViews>
  <sheetFormatPr defaultColWidth="8.625" defaultRowHeight="13.5" x14ac:dyDescent="0.4"/>
  <cols>
    <col min="1" max="15" width="3.125" style="13" customWidth="1"/>
    <col min="16" max="48" width="1" style="13" customWidth="1"/>
    <col min="49" max="57" width="3.125" style="14" customWidth="1"/>
    <col min="58" max="90" width="1" style="14" customWidth="1"/>
    <col min="91" max="91" width="3.125" style="14" customWidth="1"/>
    <col min="92" max="92" width="8.625" style="13"/>
    <col min="93" max="93" width="10" style="13" bestFit="1" customWidth="1"/>
    <col min="94" max="94" width="3.375" style="13" customWidth="1"/>
    <col min="95" max="95" width="4.125" style="13" customWidth="1"/>
    <col min="96" max="96" width="8.625" style="13"/>
    <col min="97" max="97" width="5.25" style="13" bestFit="1" customWidth="1"/>
    <col min="98" max="98" width="5.125" style="13" customWidth="1"/>
    <col min="99" max="99" width="3.375" style="13" bestFit="1" customWidth="1"/>
    <col min="100" max="100" width="3.5" style="13" customWidth="1"/>
    <col min="101" max="101" width="3.375" style="13" bestFit="1" customWidth="1"/>
    <col min="102" max="102" width="3.5" style="13" customWidth="1"/>
    <col min="103" max="103" width="3.375" style="13" bestFit="1" customWidth="1"/>
    <col min="104" max="16384" width="8.625" style="13"/>
  </cols>
  <sheetData>
    <row r="3" spans="1:103" ht="12.95" customHeight="1" x14ac:dyDescent="0.4">
      <c r="A3" s="104" t="s">
        <v>40</v>
      </c>
      <c r="B3" s="104"/>
      <c r="C3" s="104"/>
      <c r="D3" s="104"/>
      <c r="E3" s="104"/>
      <c r="F3" s="104"/>
      <c r="G3" s="104"/>
      <c r="H3" s="104"/>
      <c r="I3" s="104"/>
      <c r="J3" s="104"/>
      <c r="K3" s="104"/>
      <c r="AV3" s="14"/>
      <c r="AW3" s="15"/>
      <c r="AX3" s="15"/>
      <c r="AY3" s="15"/>
      <c r="AZ3" s="15"/>
      <c r="BA3" s="15"/>
      <c r="CR3" s="16" t="s">
        <v>0</v>
      </c>
      <c r="CS3" s="16" t="e">
        <f>IF(#REF!="",#REF!,IF(VLOOKUP(#REF!,#REF!,8,0)&lt;#REF!,#REF!,#REF!))</f>
        <v>#REF!</v>
      </c>
      <c r="CT3" s="16" t="e">
        <f>YEAR(VLOOKUP(#REF!,#REF!,8,0))-YEAR(VLOOKUP(CS3,#REF!,2,0))+1</f>
        <v>#REF!</v>
      </c>
      <c r="CU3" s="13" t="s">
        <v>24</v>
      </c>
      <c r="CV3" s="13" t="e">
        <f>MONTH(VLOOKUP(#REF!,#REF!,8,0))</f>
        <v>#REF!</v>
      </c>
      <c r="CW3" s="13" t="s">
        <v>25</v>
      </c>
      <c r="CX3" s="13" t="e">
        <f>DAY(VLOOKUP(#REF!,#REF!,8,0))</f>
        <v>#REF!</v>
      </c>
      <c r="CY3" s="13" t="s">
        <v>26</v>
      </c>
    </row>
    <row r="4" spans="1:103" s="14" customFormat="1" ht="18" customHeight="1" x14ac:dyDescent="0.4">
      <c r="V4" s="40"/>
      <c r="W4" s="40"/>
      <c r="X4" s="40"/>
      <c r="Y4" s="41"/>
      <c r="Z4" s="41"/>
      <c r="AA4" s="40"/>
      <c r="AB4" s="40"/>
      <c r="AC4" s="40"/>
      <c r="AD4" s="41"/>
      <c r="AE4" s="28"/>
      <c r="AF4" s="28"/>
      <c r="AG4" s="28"/>
      <c r="AH4" s="28"/>
      <c r="AI4" s="28"/>
      <c r="AJ4" s="28"/>
      <c r="AK4" s="28"/>
      <c r="AL4" s="28"/>
      <c r="AM4" s="28"/>
      <c r="AN4" s="28"/>
      <c r="AO4" s="28"/>
      <c r="AP4" s="28"/>
      <c r="AQ4" s="28"/>
      <c r="AR4" s="28"/>
      <c r="AS4" s="28"/>
      <c r="AT4" s="28"/>
      <c r="AU4" s="28"/>
      <c r="AV4" s="28"/>
      <c r="BG4" s="40"/>
      <c r="BH4" s="40"/>
      <c r="BI4" s="40"/>
      <c r="BJ4" s="41"/>
      <c r="BK4" s="41"/>
      <c r="BL4" s="40"/>
      <c r="BM4" s="40"/>
      <c r="BN4" s="40"/>
      <c r="BO4" s="41"/>
      <c r="BP4" s="41"/>
      <c r="BQ4" s="40"/>
      <c r="BR4" s="40"/>
      <c r="BS4" s="40"/>
      <c r="BT4" s="41"/>
      <c r="BU4" s="28"/>
      <c r="BV4" s="28"/>
      <c r="BW4" s="28"/>
      <c r="BX4" s="28"/>
      <c r="BY4" s="28"/>
      <c r="BZ4" s="28"/>
      <c r="CA4" s="28"/>
      <c r="CB4" s="28"/>
      <c r="CC4" s="28"/>
      <c r="CD4" s="28"/>
      <c r="CE4" s="28"/>
      <c r="CF4" s="28"/>
      <c r="CG4" s="28"/>
      <c r="CH4" s="28"/>
      <c r="CI4" s="28"/>
      <c r="CJ4" s="28"/>
      <c r="CK4" s="28"/>
      <c r="CL4" s="28"/>
      <c r="CR4" s="36"/>
      <c r="CS4" s="36"/>
      <c r="CT4" s="36"/>
    </row>
    <row r="5" spans="1:103" s="14" customFormat="1" ht="18" customHeight="1" x14ac:dyDescent="0.4">
      <c r="V5" s="40"/>
      <c r="W5" s="40"/>
      <c r="X5" s="40"/>
      <c r="Y5" s="41"/>
      <c r="Z5" s="41"/>
      <c r="AA5" s="40"/>
      <c r="AB5" s="40"/>
      <c r="AC5" s="40"/>
      <c r="AD5" s="41"/>
      <c r="AE5" s="42"/>
      <c r="AF5" s="42"/>
      <c r="AG5" s="42"/>
      <c r="AH5" s="42"/>
      <c r="AI5" s="42"/>
      <c r="AJ5" s="42"/>
      <c r="AK5" s="42"/>
      <c r="AL5" s="42"/>
      <c r="AM5" s="42"/>
      <c r="AN5" s="42"/>
      <c r="AO5" s="42"/>
      <c r="AP5" s="42"/>
      <c r="AQ5" s="42"/>
      <c r="AR5" s="42"/>
      <c r="AS5" s="42"/>
      <c r="AT5" s="42"/>
      <c r="AU5" s="42"/>
      <c r="AV5" s="42"/>
      <c r="BG5" s="40"/>
      <c r="BH5" s="40"/>
      <c r="BI5" s="40"/>
      <c r="BJ5" s="41"/>
      <c r="BK5" s="41"/>
      <c r="BL5" s="40"/>
      <c r="BM5" s="40"/>
      <c r="BN5" s="40"/>
      <c r="BO5" s="41"/>
      <c r="BP5" s="41"/>
      <c r="BQ5" s="40"/>
      <c r="BR5" s="40"/>
      <c r="BS5" s="40"/>
      <c r="BT5" s="41"/>
      <c r="BU5" s="42"/>
      <c r="BV5" s="42"/>
      <c r="BW5" s="42"/>
      <c r="BX5" s="42"/>
      <c r="BY5" s="42"/>
      <c r="BZ5" s="42"/>
      <c r="CA5" s="42"/>
      <c r="CB5" s="42"/>
      <c r="CC5" s="42"/>
      <c r="CD5" s="42"/>
      <c r="CE5" s="42"/>
      <c r="CF5" s="42"/>
      <c r="CG5" s="42"/>
      <c r="CH5" s="42"/>
      <c r="CI5" s="42"/>
      <c r="CJ5" s="42"/>
      <c r="CK5" s="42"/>
      <c r="CL5" s="42"/>
      <c r="CR5" s="36"/>
      <c r="CS5" s="36"/>
      <c r="CT5" s="36"/>
    </row>
    <row r="6" spans="1:103" ht="18" customHeight="1" x14ac:dyDescent="0.4"/>
    <row r="7" spans="1:103" ht="18" customHeight="1" x14ac:dyDescent="0.4">
      <c r="J7" s="107" t="s">
        <v>41</v>
      </c>
      <c r="K7" s="107"/>
      <c r="L7" s="107"/>
      <c r="M7" s="107"/>
      <c r="N7" s="107"/>
      <c r="O7" s="107"/>
      <c r="P7" s="107"/>
      <c r="Q7" s="107"/>
      <c r="R7" s="107"/>
      <c r="S7" s="107"/>
      <c r="T7" s="107"/>
      <c r="U7" s="107"/>
      <c r="V7" s="47"/>
      <c r="W7" s="47"/>
      <c r="BA7" s="17"/>
      <c r="BB7" s="17"/>
      <c r="BC7" s="17"/>
      <c r="BD7" s="17"/>
      <c r="BE7" s="17"/>
      <c r="BF7" s="17"/>
      <c r="BG7" s="17"/>
      <c r="BH7" s="17"/>
      <c r="BI7" s="18"/>
      <c r="BJ7" s="18"/>
      <c r="BK7" s="18"/>
      <c r="BL7" s="19"/>
      <c r="BM7" s="19"/>
      <c r="CS7" s="16"/>
    </row>
    <row r="8" spans="1:103" ht="18" customHeight="1" x14ac:dyDescent="0.4">
      <c r="J8" s="107"/>
      <c r="K8" s="107"/>
      <c r="L8" s="107"/>
      <c r="M8" s="107"/>
      <c r="N8" s="107"/>
      <c r="O8" s="107"/>
      <c r="P8" s="107"/>
      <c r="Q8" s="107"/>
      <c r="R8" s="107"/>
      <c r="S8" s="107"/>
      <c r="T8" s="107"/>
      <c r="U8" s="107"/>
      <c r="V8" s="47"/>
      <c r="W8" s="47"/>
      <c r="BA8" s="17"/>
      <c r="BB8" s="17"/>
      <c r="BC8" s="17"/>
      <c r="BD8" s="17"/>
      <c r="BE8" s="17"/>
      <c r="BF8" s="17"/>
      <c r="BG8" s="17"/>
      <c r="BH8" s="17"/>
      <c r="BI8" s="18"/>
      <c r="BJ8" s="18"/>
      <c r="BK8" s="18"/>
      <c r="BL8" s="19"/>
      <c r="BM8" s="19"/>
      <c r="CS8" s="16" t="e">
        <f>VLOOKUP(#REF!,#REF!,12,0)</f>
        <v>#REF!</v>
      </c>
    </row>
    <row r="9" spans="1:103" s="1" customFormat="1" ht="18" customHeight="1" x14ac:dyDescent="0.4">
      <c r="X9" s="20"/>
      <c r="Y9" s="103"/>
      <c r="Z9" s="103"/>
      <c r="AA9" s="103"/>
      <c r="AB9" s="103"/>
      <c r="AC9" s="103"/>
      <c r="AD9" s="103"/>
      <c r="AE9" s="103"/>
      <c r="AF9" s="103"/>
      <c r="AG9" s="103"/>
      <c r="AH9" s="103" t="s">
        <v>24</v>
      </c>
      <c r="AI9" s="103"/>
      <c r="AJ9" s="103"/>
      <c r="AK9" s="103"/>
      <c r="AL9" s="103"/>
      <c r="AM9" s="103"/>
      <c r="AN9" s="103" t="s">
        <v>25</v>
      </c>
      <c r="AO9" s="103"/>
      <c r="AP9" s="103"/>
      <c r="AQ9" s="103"/>
      <c r="AR9" s="103"/>
      <c r="AS9" s="103"/>
      <c r="AT9" s="103" t="s">
        <v>26</v>
      </c>
      <c r="AU9" s="103"/>
      <c r="AV9" s="103"/>
    </row>
    <row r="10" spans="1:103" s="1" customFormat="1" ht="18" customHeight="1" x14ac:dyDescent="0.4">
      <c r="A10" s="21" t="s">
        <v>34</v>
      </c>
      <c r="B10" s="21"/>
    </row>
    <row r="11" spans="1:103" ht="18" customHeight="1" x14ac:dyDescent="0.4">
      <c r="G11" s="14"/>
      <c r="L11" s="100" t="s">
        <v>1</v>
      </c>
      <c r="M11" s="100" t="s">
        <v>1</v>
      </c>
      <c r="N11" s="100" t="e">
        <f>VLOOKUP(#REF!,#REF!,9,0)</f>
        <v>#REF!</v>
      </c>
      <c r="O11" s="101"/>
      <c r="P11" s="101"/>
      <c r="Q11" s="101"/>
      <c r="R11" s="101"/>
      <c r="S11" s="101"/>
      <c r="T11" s="101"/>
      <c r="U11" s="101"/>
      <c r="V11" s="102" t="s">
        <v>33</v>
      </c>
      <c r="W11" s="102"/>
      <c r="X11" s="102"/>
      <c r="Y11" s="101"/>
      <c r="Z11" s="101"/>
      <c r="AA11" s="101"/>
      <c r="AB11" s="101"/>
      <c r="AC11" s="101"/>
      <c r="AD11" s="101"/>
      <c r="AE11" s="101"/>
      <c r="AF11" s="101"/>
      <c r="AG11" s="101"/>
      <c r="AH11" s="101"/>
      <c r="AI11" s="101"/>
      <c r="AJ11" s="101"/>
      <c r="AK11" s="73"/>
      <c r="AL11" s="73"/>
      <c r="AM11" s="73"/>
      <c r="AN11" s="73"/>
      <c r="AO11" s="73"/>
      <c r="AP11" s="73"/>
      <c r="AQ11" s="73"/>
      <c r="AR11" s="73"/>
      <c r="AS11" s="73"/>
      <c r="AT11" s="73"/>
      <c r="AU11" s="73"/>
      <c r="AV11" s="74"/>
      <c r="BC11" s="22"/>
      <c r="BD11" s="15"/>
      <c r="BE11" s="15"/>
      <c r="BF11" s="15"/>
      <c r="BG11" s="15"/>
      <c r="BH11" s="15"/>
      <c r="BI11" s="15"/>
      <c r="BJ11" s="15"/>
      <c r="CL11" s="23"/>
      <c r="CR11" s="24" t="s">
        <v>12</v>
      </c>
      <c r="CS11" s="16" t="e">
        <f>VLOOKUP(#REF!,#REF!,42,0)</f>
        <v>#REF!</v>
      </c>
    </row>
    <row r="12" spans="1:103" ht="18" customHeight="1" x14ac:dyDescent="0.4">
      <c r="L12" s="96" t="s">
        <v>30</v>
      </c>
      <c r="M12" s="96"/>
      <c r="N12" s="96"/>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BC12" s="15"/>
      <c r="BD12" s="1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R12" s="24" t="s">
        <v>13</v>
      </c>
      <c r="CS12" s="16" t="e">
        <f>VLOOKUP(#REF!,#REF!,43,0)</f>
        <v>#REF!</v>
      </c>
    </row>
    <row r="13" spans="1:103" ht="18" customHeight="1" x14ac:dyDescent="0.4">
      <c r="L13" s="96" t="s">
        <v>31</v>
      </c>
      <c r="M13" s="96"/>
      <c r="N13" s="96"/>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65"/>
      <c r="AS13" s="65" t="s">
        <v>32</v>
      </c>
      <c r="AT13" s="65"/>
      <c r="AU13" s="65"/>
      <c r="AV13" s="65"/>
      <c r="BC13" s="15"/>
      <c r="BD13" s="1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R13" s="24" t="s">
        <v>14</v>
      </c>
      <c r="CS13" s="16" t="e">
        <f>VLOOKUP(#REF!,#REF!,44,0)</f>
        <v>#REF!</v>
      </c>
    </row>
    <row r="14" spans="1:103" s="1" customFormat="1" ht="18" customHeight="1" x14ac:dyDescent="0.4">
      <c r="L14" s="96" t="s">
        <v>29</v>
      </c>
      <c r="M14" s="96"/>
      <c r="N14" s="96"/>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row>
    <row r="15" spans="1:103" s="1" customFormat="1" ht="18" customHeight="1" x14ac:dyDescent="0.4">
      <c r="L15" s="96" t="s">
        <v>28</v>
      </c>
      <c r="M15" s="96"/>
      <c r="N15" s="96"/>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row>
    <row r="16" spans="1:103" s="1" customFormat="1" ht="18" customHeight="1" x14ac:dyDescent="0.4">
      <c r="L16" s="96" t="s">
        <v>35</v>
      </c>
      <c r="M16" s="96"/>
      <c r="N16" s="96"/>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row>
    <row r="17" spans="1:110" s="1" customFormat="1" ht="18" customHeight="1" x14ac:dyDescent="0.4">
      <c r="L17" s="26"/>
      <c r="M17" s="26"/>
      <c r="N17" s="26"/>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row>
    <row r="18" spans="1:110" s="1" customFormat="1" ht="18" customHeight="1" x14ac:dyDescent="0.4">
      <c r="A18" s="108" t="s">
        <v>42</v>
      </c>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row>
    <row r="19" spans="1:110" s="1" customFormat="1" ht="18" customHeight="1" x14ac:dyDescent="0.4">
      <c r="A19" s="108"/>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row>
    <row r="20" spans="1:110" ht="18" customHeight="1" thickBot="1" x14ac:dyDescent="0.45">
      <c r="A20" s="1"/>
      <c r="B20" s="1"/>
      <c r="C20" s="1"/>
      <c r="D20" s="1"/>
      <c r="E20" s="1"/>
      <c r="F20" s="1"/>
      <c r="G20" s="1"/>
      <c r="H20" s="1"/>
      <c r="I20" s="1"/>
      <c r="J20" s="1"/>
      <c r="K20" s="1"/>
      <c r="L20" s="43"/>
      <c r="M20" s="43"/>
      <c r="N20" s="43"/>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15"/>
      <c r="AX20" s="15"/>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R20" s="24" t="s">
        <v>15</v>
      </c>
      <c r="CS20" s="16" t="e">
        <f>VLOOKUP(#REF!,#REF!,46,0)</f>
        <v>#REF!</v>
      </c>
    </row>
    <row r="21" spans="1:110" ht="3" customHeight="1" x14ac:dyDescent="0.4">
      <c r="A21" s="109" t="s">
        <v>10</v>
      </c>
      <c r="B21" s="110"/>
      <c r="C21" s="110"/>
      <c r="D21" s="112" t="s">
        <v>2</v>
      </c>
      <c r="E21" s="110"/>
      <c r="F21" s="110"/>
      <c r="G21" s="113" t="s">
        <v>3</v>
      </c>
      <c r="H21" s="113"/>
      <c r="I21" s="114" t="str">
        <f>IF(ISERROR(VLOOKUP(#REF!,#REF!,14,0)),"",VLOOKUP(#REF!,#REF!,14,0))</f>
        <v/>
      </c>
      <c r="J21" s="114"/>
      <c r="K21" s="114"/>
      <c r="L21" s="114"/>
      <c r="M21" s="114"/>
      <c r="N21" s="114"/>
      <c r="O21" s="114"/>
      <c r="P21" s="114"/>
      <c r="Q21" s="114"/>
      <c r="R21" s="114"/>
      <c r="S21" s="114"/>
      <c r="T21" s="113" t="s">
        <v>7</v>
      </c>
      <c r="U21" s="113"/>
      <c r="V21" s="113"/>
      <c r="W21" s="113"/>
      <c r="X21" s="113"/>
      <c r="Y21" s="115"/>
      <c r="Z21" s="69"/>
      <c r="AA21" s="70"/>
      <c r="AB21" s="70"/>
      <c r="AC21" s="70"/>
      <c r="AD21" s="70"/>
      <c r="AE21" s="70"/>
      <c r="AF21" s="70"/>
      <c r="AG21" s="70"/>
      <c r="AH21" s="70"/>
      <c r="AI21" s="70"/>
      <c r="AJ21" s="70"/>
      <c r="AK21" s="70"/>
      <c r="AL21" s="70"/>
      <c r="AM21" s="70"/>
      <c r="AN21" s="70"/>
      <c r="AO21" s="70"/>
      <c r="AP21" s="70"/>
      <c r="AQ21" s="70"/>
      <c r="AR21" s="71"/>
      <c r="AS21" s="71"/>
      <c r="AT21" s="71"/>
      <c r="AU21" s="71"/>
      <c r="AV21" s="72"/>
      <c r="AW21" s="15"/>
      <c r="AX21" s="15"/>
      <c r="AY21" s="28"/>
      <c r="AZ21" s="28"/>
      <c r="BA21" s="28"/>
      <c r="BB21" s="28"/>
      <c r="BC21" s="28"/>
      <c r="BD21" s="28"/>
      <c r="BE21" s="28"/>
      <c r="BF21" s="28"/>
      <c r="BG21" s="28"/>
      <c r="BH21" s="28"/>
      <c r="BI21" s="28"/>
      <c r="BJ21" s="15"/>
      <c r="BK21" s="15"/>
      <c r="BL21" s="15"/>
      <c r="BM21" s="15"/>
      <c r="BN21" s="15"/>
      <c r="BO21" s="15"/>
      <c r="BP21" s="29"/>
      <c r="BQ21" s="29"/>
      <c r="BR21" s="29"/>
      <c r="BS21" s="29"/>
      <c r="BT21" s="29"/>
      <c r="BU21" s="29"/>
      <c r="BV21" s="29"/>
      <c r="BW21" s="29"/>
      <c r="BX21" s="29"/>
      <c r="BY21" s="29"/>
      <c r="BZ21" s="29"/>
      <c r="CA21" s="29"/>
      <c r="CB21" s="29"/>
      <c r="CC21" s="29"/>
      <c r="CD21" s="29"/>
      <c r="CE21" s="29"/>
      <c r="CF21" s="29"/>
      <c r="CG21" s="29"/>
      <c r="CH21" s="22"/>
      <c r="CI21" s="22"/>
      <c r="CJ21" s="22"/>
      <c r="CK21" s="22"/>
      <c r="CL21" s="22"/>
      <c r="CS21" s="16"/>
    </row>
    <row r="22" spans="1:110" ht="18" customHeight="1" x14ac:dyDescent="0.4">
      <c r="A22" s="111"/>
      <c r="B22" s="86"/>
      <c r="C22" s="86"/>
      <c r="D22" s="85"/>
      <c r="E22" s="86"/>
      <c r="F22" s="86"/>
      <c r="G22" s="84"/>
      <c r="H22" s="84"/>
      <c r="I22" s="92"/>
      <c r="J22" s="92"/>
      <c r="K22" s="92"/>
      <c r="L22" s="92"/>
      <c r="M22" s="92"/>
      <c r="N22" s="92"/>
      <c r="O22" s="92"/>
      <c r="P22" s="92"/>
      <c r="Q22" s="92"/>
      <c r="R22" s="92"/>
      <c r="S22" s="92"/>
      <c r="T22" s="84"/>
      <c r="U22" s="84"/>
      <c r="V22" s="84"/>
      <c r="W22" s="84"/>
      <c r="X22" s="84"/>
      <c r="Y22" s="94"/>
      <c r="Z22" s="30"/>
      <c r="AA22" s="84" t="s">
        <v>4</v>
      </c>
      <c r="AB22" s="84"/>
      <c r="AC22" s="84"/>
      <c r="AD22" s="84"/>
      <c r="AE22" s="84"/>
      <c r="AF22" s="15"/>
      <c r="AG22" s="15"/>
      <c r="AH22" s="84" t="s">
        <v>5</v>
      </c>
      <c r="AI22" s="84"/>
      <c r="AJ22" s="84"/>
      <c r="AK22" s="84"/>
      <c r="AL22" s="84"/>
      <c r="AM22" s="15"/>
      <c r="AN22" s="15"/>
      <c r="AO22" s="84" t="s">
        <v>6</v>
      </c>
      <c r="AP22" s="84"/>
      <c r="AQ22" s="84"/>
      <c r="AR22" s="84"/>
      <c r="AS22" s="84"/>
      <c r="AT22" s="84"/>
      <c r="AU22" s="84"/>
      <c r="AV22" s="62"/>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R22" s="24" t="s">
        <v>16</v>
      </c>
      <c r="CS22" s="16" t="e">
        <f>VLOOKUP(#REF!,#REF!,48,0)</f>
        <v>#REF!</v>
      </c>
    </row>
    <row r="23" spans="1:110" ht="3" customHeight="1" x14ac:dyDescent="0.4">
      <c r="A23" s="111"/>
      <c r="B23" s="86"/>
      <c r="C23" s="86"/>
      <c r="D23" s="85"/>
      <c r="E23" s="86"/>
      <c r="F23" s="86"/>
      <c r="G23" s="91"/>
      <c r="H23" s="91"/>
      <c r="I23" s="93"/>
      <c r="J23" s="93"/>
      <c r="K23" s="93"/>
      <c r="L23" s="93"/>
      <c r="M23" s="93"/>
      <c r="N23" s="93"/>
      <c r="O23" s="93"/>
      <c r="P23" s="93"/>
      <c r="Q23" s="93"/>
      <c r="R23" s="93"/>
      <c r="S23" s="93"/>
      <c r="T23" s="91"/>
      <c r="U23" s="91"/>
      <c r="V23" s="91"/>
      <c r="W23" s="91"/>
      <c r="X23" s="91"/>
      <c r="Y23" s="95"/>
      <c r="Z23" s="31"/>
      <c r="AA23" s="32"/>
      <c r="AB23" s="32"/>
      <c r="AC23" s="32"/>
      <c r="AD23" s="32"/>
      <c r="AE23" s="32"/>
      <c r="AF23" s="32"/>
      <c r="AG23" s="32"/>
      <c r="AH23" s="32"/>
      <c r="AI23" s="32"/>
      <c r="AJ23" s="32"/>
      <c r="AK23" s="32"/>
      <c r="AL23" s="32"/>
      <c r="AM23" s="32"/>
      <c r="AN23" s="32"/>
      <c r="AO23" s="32"/>
      <c r="AP23" s="32"/>
      <c r="AQ23" s="32"/>
      <c r="AR23" s="33"/>
      <c r="AS23" s="33"/>
      <c r="AT23" s="33"/>
      <c r="AU23" s="33"/>
      <c r="AV23" s="63"/>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R23" s="24"/>
      <c r="CS23" s="16" t="e">
        <f>VLOOKUP(#REF!,#REF!,15,0)</f>
        <v>#REF!</v>
      </c>
    </row>
    <row r="24" spans="1:110" s="1" customFormat="1" ht="18" customHeight="1" x14ac:dyDescent="0.4">
      <c r="A24" s="111"/>
      <c r="B24" s="86"/>
      <c r="C24" s="86"/>
      <c r="D24" s="85" t="s">
        <v>8</v>
      </c>
      <c r="E24" s="86"/>
      <c r="F24" s="86"/>
      <c r="G24" s="87" t="s">
        <v>9</v>
      </c>
      <c r="H24" s="87"/>
      <c r="I24" s="87"/>
      <c r="J24" s="87"/>
      <c r="K24" s="87"/>
      <c r="L24" s="87"/>
      <c r="M24" s="87"/>
      <c r="N24" s="88" t="str">
        <f>IF(ISERROR(VLOOKUP(#REF!,#REF!,16,0)),"",VLOOKUP(#REF!,#REF!,16,0))</f>
        <v/>
      </c>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9" t="s">
        <v>17</v>
      </c>
      <c r="AO24" s="89"/>
      <c r="AP24" s="89"/>
      <c r="AQ24" s="89"/>
      <c r="AR24" s="89"/>
      <c r="AS24" s="89"/>
      <c r="AT24" s="89"/>
      <c r="AU24" s="89"/>
      <c r="AV24" s="90"/>
    </row>
    <row r="25" spans="1:110" s="1" customFormat="1" ht="18" customHeight="1" x14ac:dyDescent="0.4">
      <c r="A25" s="111"/>
      <c r="B25" s="86"/>
      <c r="C25" s="86"/>
      <c r="D25" s="116" t="s">
        <v>11</v>
      </c>
      <c r="E25" s="117"/>
      <c r="F25" s="117"/>
      <c r="G25" s="117"/>
      <c r="H25" s="136" t="str">
        <f>IF(ISERROR(VLOOKUP(#REF!,#REF!,17,0)),"",VLOOKUP(#REF!,#REF!,17,0))</f>
        <v/>
      </c>
      <c r="I25" s="136"/>
      <c r="J25" s="136"/>
      <c r="K25" s="136"/>
      <c r="L25" s="117" t="s">
        <v>23</v>
      </c>
      <c r="M25" s="117"/>
      <c r="N25" s="117"/>
      <c r="O25" s="117"/>
      <c r="P25" s="117"/>
      <c r="Q25" s="117"/>
      <c r="R25" s="117"/>
      <c r="S25" s="117"/>
      <c r="T25" s="117"/>
      <c r="U25" s="117"/>
      <c r="V25" s="117"/>
      <c r="W25" s="136" t="str">
        <f>IF(ISERROR(VLOOKUP(#REF!,#REF!,18,0)),"",VLOOKUP(#REF!,#REF!,18,0))</f>
        <v/>
      </c>
      <c r="X25" s="136"/>
      <c r="Y25" s="136"/>
      <c r="Z25" s="136"/>
      <c r="AA25" s="136"/>
      <c r="AB25" s="136"/>
      <c r="AC25" s="136"/>
      <c r="AD25" s="136"/>
      <c r="AE25" s="136"/>
      <c r="AF25" s="136"/>
      <c r="AG25" s="136"/>
      <c r="AH25" s="136"/>
      <c r="AI25" s="117" t="s">
        <v>18</v>
      </c>
      <c r="AJ25" s="117"/>
      <c r="AK25" s="117"/>
      <c r="AL25" s="117"/>
      <c r="AM25" s="117"/>
      <c r="AN25" s="117"/>
      <c r="AO25" s="117"/>
      <c r="AP25" s="117"/>
      <c r="AQ25" s="117"/>
      <c r="AR25" s="117"/>
      <c r="AS25" s="117"/>
      <c r="AT25" s="117"/>
      <c r="AU25" s="117"/>
      <c r="AV25" s="64"/>
    </row>
    <row r="26" spans="1:110" ht="18" customHeight="1" x14ac:dyDescent="0.4">
      <c r="A26" s="129" t="s">
        <v>19</v>
      </c>
      <c r="B26" s="130"/>
      <c r="C26" s="130"/>
      <c r="D26" s="116" t="s">
        <v>20</v>
      </c>
      <c r="E26" s="117"/>
      <c r="F26" s="117"/>
      <c r="G26" s="117"/>
      <c r="H26" s="117"/>
      <c r="I26" s="117"/>
      <c r="J26" s="85"/>
      <c r="K26" s="132" t="s">
        <v>21</v>
      </c>
      <c r="L26" s="133"/>
      <c r="M26" s="133"/>
      <c r="N26" s="133"/>
      <c r="O26" s="133"/>
      <c r="P26" s="133"/>
      <c r="Q26" s="133"/>
      <c r="R26" s="133"/>
      <c r="S26" s="133"/>
      <c r="T26" s="133"/>
      <c r="U26" s="133"/>
      <c r="V26" s="133"/>
      <c r="W26" s="133"/>
      <c r="X26" s="134"/>
      <c r="Y26" s="132" t="s">
        <v>22</v>
      </c>
      <c r="Z26" s="133"/>
      <c r="AA26" s="133"/>
      <c r="AB26" s="133"/>
      <c r="AC26" s="133"/>
      <c r="AD26" s="133"/>
      <c r="AE26" s="133"/>
      <c r="AF26" s="133"/>
      <c r="AG26" s="133"/>
      <c r="AH26" s="133"/>
      <c r="AI26" s="133"/>
      <c r="AJ26" s="133"/>
      <c r="AK26" s="133"/>
      <c r="AL26" s="133"/>
      <c r="AM26" s="133"/>
      <c r="AN26" s="133"/>
      <c r="AO26" s="133"/>
      <c r="AP26" s="133"/>
      <c r="AQ26" s="133"/>
      <c r="AR26" s="133"/>
      <c r="AS26" s="133"/>
      <c r="AT26" s="133"/>
      <c r="AU26" s="133"/>
      <c r="AV26" s="135"/>
      <c r="AW26" s="48"/>
      <c r="AX26" s="15"/>
      <c r="AY26" s="15"/>
      <c r="AZ26" s="15"/>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O26" s="15"/>
      <c r="CP26" s="15"/>
      <c r="CQ26" s="15"/>
      <c r="CR26" s="15"/>
      <c r="CS26" s="16"/>
      <c r="CT26" s="15"/>
      <c r="CU26" s="15"/>
      <c r="CV26" s="15"/>
      <c r="CW26" s="15"/>
      <c r="CX26" s="15"/>
      <c r="CY26" s="15"/>
      <c r="CZ26" s="15"/>
      <c r="DA26" s="49"/>
      <c r="DB26" s="22"/>
      <c r="DC26" s="14"/>
      <c r="DD26" s="14"/>
      <c r="DE26" s="14"/>
      <c r="DF26" s="14"/>
    </row>
    <row r="27" spans="1:110" ht="18" customHeight="1" x14ac:dyDescent="0.4">
      <c r="A27" s="131"/>
      <c r="B27" s="130"/>
      <c r="C27" s="130"/>
      <c r="D27" s="105" t="str">
        <f>IF(ISERROR(VLOOKUP(#REF!,#REF!,19,0)),"",VLOOKUP(#REF!,#REF!,19,0))</f>
        <v/>
      </c>
      <c r="E27" s="92"/>
      <c r="F27" s="92"/>
      <c r="G27" s="92"/>
      <c r="H27" s="92"/>
      <c r="I27" s="92"/>
      <c r="J27" s="106"/>
      <c r="K27" s="105" t="str">
        <f>IF(ISERROR(VLOOKUP(#REF!,#REF!,20,0)),"",VLOOKUP(#REF!,#REF!,20,0))</f>
        <v/>
      </c>
      <c r="L27" s="92"/>
      <c r="M27" s="92"/>
      <c r="N27" s="92"/>
      <c r="O27" s="92"/>
      <c r="P27" s="92"/>
      <c r="Q27" s="92"/>
      <c r="R27" s="92"/>
      <c r="S27" s="92"/>
      <c r="T27" s="92"/>
      <c r="U27" s="92"/>
      <c r="V27" s="92"/>
      <c r="W27" s="92"/>
      <c r="X27" s="106"/>
      <c r="Y27" s="123" t="str">
        <f>IF(ISERROR(VLOOKUP(#REF!,#REF!,21,0)),"",VLOOKUP(#REF!,#REF!,21,0))</f>
        <v/>
      </c>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5"/>
      <c r="AW27" s="15"/>
      <c r="AX27" s="15"/>
      <c r="AY27" s="28"/>
      <c r="AZ27" s="28"/>
      <c r="BA27" s="28"/>
      <c r="BB27" s="28"/>
      <c r="BC27" s="28"/>
      <c r="BD27" s="28"/>
      <c r="BE27" s="28"/>
      <c r="BF27" s="28"/>
      <c r="BG27" s="28"/>
      <c r="BH27" s="28"/>
      <c r="BI27" s="28"/>
      <c r="BJ27" s="28"/>
      <c r="BK27" s="28"/>
      <c r="BL27" s="28"/>
      <c r="BM27" s="28"/>
      <c r="BN27" s="28"/>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c r="CN27" s="14"/>
      <c r="CO27" s="14"/>
      <c r="CP27" s="14"/>
      <c r="CQ27" s="14"/>
      <c r="CR27" s="14"/>
      <c r="CS27" s="16"/>
      <c r="CT27" s="14"/>
      <c r="CU27" s="14"/>
      <c r="CV27" s="14"/>
      <c r="CW27" s="14"/>
      <c r="CX27" s="14"/>
      <c r="CY27" s="14"/>
      <c r="CZ27" s="14"/>
      <c r="DA27" s="14"/>
      <c r="DB27" s="14"/>
      <c r="DC27" s="14"/>
      <c r="DD27" s="14"/>
      <c r="DE27" s="14"/>
      <c r="DF27" s="14"/>
    </row>
    <row r="28" spans="1:110" ht="18" customHeight="1" x14ac:dyDescent="0.4">
      <c r="A28" s="131"/>
      <c r="B28" s="130"/>
      <c r="C28" s="130"/>
      <c r="D28" s="105" t="str">
        <f>IF(ISERROR(VLOOKUP(#REF!,#REF!,24,0)),"",VLOOKUP(#REF!,#REF!,24,0))</f>
        <v/>
      </c>
      <c r="E28" s="92"/>
      <c r="F28" s="92"/>
      <c r="G28" s="92"/>
      <c r="H28" s="92"/>
      <c r="I28" s="92"/>
      <c r="J28" s="106"/>
      <c r="K28" s="105" t="str">
        <f>IF(ISERROR(VLOOKUP(#REF!,#REF!,25,0)),"",VLOOKUP(#REF!,#REF!,25,0))</f>
        <v/>
      </c>
      <c r="L28" s="92"/>
      <c r="M28" s="92"/>
      <c r="N28" s="92"/>
      <c r="O28" s="92"/>
      <c r="P28" s="92"/>
      <c r="Q28" s="92"/>
      <c r="R28" s="92"/>
      <c r="S28" s="92"/>
      <c r="T28" s="92"/>
      <c r="U28" s="92"/>
      <c r="V28" s="92"/>
      <c r="W28" s="92"/>
      <c r="X28" s="106"/>
      <c r="Y28" s="118" t="str">
        <f>IF(ISERROR(VLOOKUP(#REF!,#REF!,26,0)),"",VLOOKUP(#REF!,#REF!,26,0))</f>
        <v/>
      </c>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20"/>
      <c r="AW28" s="15"/>
      <c r="AX28" s="15"/>
      <c r="AY28" s="28"/>
      <c r="AZ28" s="28"/>
      <c r="BA28" s="28"/>
      <c r="BB28" s="28"/>
      <c r="BC28" s="28"/>
      <c r="BD28" s="28"/>
      <c r="BE28" s="28"/>
      <c r="BF28" s="28"/>
      <c r="BG28" s="28"/>
      <c r="BH28" s="28"/>
      <c r="BI28" s="28"/>
      <c r="BJ28" s="28"/>
      <c r="BK28" s="28"/>
      <c r="BL28" s="28"/>
      <c r="BM28" s="28"/>
      <c r="BN28" s="28"/>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N28" s="14"/>
      <c r="CS28" s="16"/>
    </row>
    <row r="29" spans="1:110" ht="18" customHeight="1" x14ac:dyDescent="0.4">
      <c r="A29" s="131"/>
      <c r="B29" s="130"/>
      <c r="C29" s="130"/>
      <c r="D29" s="121" t="str">
        <f>IF(ISERROR(VLOOKUP(#REF!,#REF!,29,0)),"",VLOOKUP(#REF!,#REF!,29,0))</f>
        <v/>
      </c>
      <c r="E29" s="93"/>
      <c r="F29" s="93"/>
      <c r="G29" s="93"/>
      <c r="H29" s="93"/>
      <c r="I29" s="93"/>
      <c r="J29" s="122"/>
      <c r="K29" s="121" t="str">
        <f>IF(ISERROR(VLOOKUP(#REF!,#REF!,30,0)),"",VLOOKUP(#REF!,#REF!,30,0))</f>
        <v/>
      </c>
      <c r="L29" s="93"/>
      <c r="M29" s="93"/>
      <c r="N29" s="93"/>
      <c r="O29" s="93"/>
      <c r="P29" s="93"/>
      <c r="Q29" s="93"/>
      <c r="R29" s="93"/>
      <c r="S29" s="93"/>
      <c r="T29" s="93"/>
      <c r="U29" s="93"/>
      <c r="V29" s="93"/>
      <c r="W29" s="93"/>
      <c r="X29" s="122"/>
      <c r="Y29" s="126" t="str">
        <f>IF(ISERROR(VLOOKUP(#REF!,#REF!,31,0)),"",VLOOKUP(#REF!,#REF!,31,0))</f>
        <v/>
      </c>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c r="AV29" s="128"/>
      <c r="AW29" s="15"/>
      <c r="AX29" s="15"/>
      <c r="AY29" s="28"/>
      <c r="AZ29" s="28"/>
      <c r="BA29" s="28"/>
      <c r="BB29" s="28"/>
      <c r="BC29" s="28"/>
      <c r="BD29" s="28"/>
      <c r="BE29" s="28"/>
      <c r="BF29" s="28"/>
      <c r="BG29" s="28"/>
      <c r="BH29" s="28"/>
      <c r="BI29" s="28"/>
      <c r="BJ29" s="28"/>
      <c r="BK29" s="28"/>
      <c r="BL29" s="28"/>
      <c r="BM29" s="28"/>
      <c r="BN29" s="28"/>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N29" s="14"/>
    </row>
    <row r="30" spans="1:110" s="1" customFormat="1" ht="18" customHeight="1" x14ac:dyDescent="0.4">
      <c r="A30" s="77" t="s">
        <v>43</v>
      </c>
      <c r="B30" s="78"/>
      <c r="C30" s="137"/>
      <c r="D30" s="53" t="s">
        <v>39</v>
      </c>
      <c r="E30" s="8"/>
      <c r="F30" s="53"/>
      <c r="G30" s="53"/>
      <c r="H30" s="54"/>
      <c r="I30" s="53"/>
      <c r="J30" s="53"/>
      <c r="K30" s="53"/>
      <c r="L30" s="53"/>
      <c r="M30" s="53"/>
      <c r="N30" s="53"/>
      <c r="O30" s="55"/>
      <c r="P30" s="55"/>
      <c r="Q30" s="55"/>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66"/>
    </row>
    <row r="31" spans="1:110" s="1" customFormat="1" ht="18" customHeight="1" x14ac:dyDescent="0.4">
      <c r="A31" s="79"/>
      <c r="B31" s="80"/>
      <c r="C31" s="138"/>
      <c r="D31" s="7"/>
      <c r="E31" s="7"/>
      <c r="F31" s="56"/>
      <c r="G31" s="56"/>
      <c r="H31" s="7"/>
      <c r="I31" s="28"/>
      <c r="J31" s="7"/>
      <c r="K31" s="28"/>
      <c r="L31" s="28"/>
      <c r="M31" s="28"/>
      <c r="N31" s="28"/>
      <c r="O31" s="57"/>
      <c r="P31" s="57"/>
      <c r="Q31" s="57"/>
      <c r="R31" s="28"/>
      <c r="S31" s="28"/>
      <c r="T31" s="28"/>
      <c r="U31" s="28"/>
      <c r="V31" s="28"/>
      <c r="W31" s="28"/>
      <c r="X31" s="28"/>
      <c r="Y31" s="56"/>
      <c r="Z31" s="28"/>
      <c r="AA31" s="28"/>
      <c r="AB31" s="28"/>
      <c r="AC31" s="28"/>
      <c r="AD31" s="28"/>
      <c r="AE31" s="28"/>
      <c r="AF31" s="28"/>
      <c r="AG31" s="28"/>
      <c r="AH31" s="56"/>
      <c r="AI31" s="28"/>
      <c r="AJ31" s="28"/>
      <c r="AK31" s="28"/>
      <c r="AL31" s="28"/>
      <c r="AM31" s="83"/>
      <c r="AN31" s="83"/>
      <c r="AO31" s="83"/>
      <c r="AP31" s="83"/>
      <c r="AQ31" s="83"/>
      <c r="AR31" s="83"/>
      <c r="AS31" s="83"/>
      <c r="AT31" s="28"/>
      <c r="AU31" s="56" t="s">
        <v>36</v>
      </c>
      <c r="AV31" s="67"/>
    </row>
    <row r="32" spans="1:110" s="1" customFormat="1" ht="18" customHeight="1" x14ac:dyDescent="0.4">
      <c r="A32" s="81"/>
      <c r="B32" s="82"/>
      <c r="C32" s="139"/>
      <c r="D32" s="3"/>
      <c r="E32" s="3"/>
      <c r="F32" s="4"/>
      <c r="G32" s="4"/>
      <c r="H32" s="3"/>
      <c r="I32" s="58" t="s">
        <v>24</v>
      </c>
      <c r="J32" s="58"/>
      <c r="K32" s="58" t="s">
        <v>27</v>
      </c>
      <c r="L32" s="58"/>
      <c r="M32" s="58" t="s">
        <v>37</v>
      </c>
      <c r="N32" s="58"/>
      <c r="O32" s="59"/>
      <c r="P32" s="59"/>
      <c r="Q32" s="59"/>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68"/>
    </row>
    <row r="33" spans="1:110" s="1" customFormat="1" ht="18" customHeight="1" x14ac:dyDescent="0.4">
      <c r="A33" s="79" t="s">
        <v>44</v>
      </c>
      <c r="B33" s="80"/>
      <c r="C33" s="80"/>
      <c r="D33" s="148"/>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50"/>
    </row>
    <row r="34" spans="1:110" s="1" customFormat="1" ht="18" customHeight="1" x14ac:dyDescent="0.4">
      <c r="A34" s="79"/>
      <c r="B34" s="80"/>
      <c r="C34" s="80"/>
      <c r="D34" s="151"/>
      <c r="E34" s="152"/>
      <c r="F34" s="152"/>
      <c r="G34" s="152"/>
      <c r="H34" s="152"/>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3"/>
    </row>
    <row r="35" spans="1:110" s="1" customFormat="1" ht="18" customHeight="1" thickBot="1" x14ac:dyDescent="0.45">
      <c r="A35" s="140"/>
      <c r="B35" s="141"/>
      <c r="C35" s="141"/>
      <c r="D35" s="154"/>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6"/>
    </row>
    <row r="36" spans="1:110" s="1" customFormat="1" ht="18" customHeight="1" x14ac:dyDescent="0.4">
      <c r="A36" s="75" t="s">
        <v>38</v>
      </c>
      <c r="B36" s="6"/>
      <c r="C36" s="7"/>
      <c r="D36" s="7"/>
      <c r="E36" s="7"/>
      <c r="F36" s="7"/>
      <c r="G36" s="7"/>
      <c r="H36" s="7"/>
      <c r="I36" s="7"/>
      <c r="J36" s="7"/>
      <c r="K36" s="7"/>
      <c r="L36" s="7"/>
      <c r="M36" s="7"/>
      <c r="N36" s="7"/>
      <c r="O36" s="7"/>
      <c r="P36" s="7"/>
      <c r="Q36" s="7"/>
      <c r="R36" s="7"/>
      <c r="S36" s="7"/>
      <c r="T36" s="7"/>
      <c r="U36" s="7"/>
      <c r="V36" s="7"/>
      <c r="W36" s="7"/>
      <c r="X36" s="7"/>
      <c r="Y36" s="7"/>
      <c r="Z36" s="7"/>
      <c r="AA36" s="28"/>
      <c r="AB36" s="28"/>
      <c r="AC36" s="28"/>
      <c r="AD36" s="28"/>
      <c r="AE36" s="28"/>
      <c r="AF36" s="28"/>
      <c r="AG36" s="28"/>
      <c r="AH36" s="28"/>
      <c r="AI36" s="28"/>
      <c r="AJ36" s="28"/>
      <c r="AK36" s="28"/>
      <c r="AL36" s="28"/>
      <c r="AM36" s="28"/>
      <c r="AN36" s="28"/>
      <c r="AO36" s="28"/>
      <c r="AP36" s="28"/>
      <c r="AQ36" s="28"/>
      <c r="AR36" s="28"/>
      <c r="AS36" s="28"/>
      <c r="AT36" s="28"/>
      <c r="AU36" s="28"/>
      <c r="AV36" s="34"/>
    </row>
    <row r="37" spans="1:110" s="1" customFormat="1" ht="18" customHeight="1" x14ac:dyDescent="0.4">
      <c r="A37" s="75"/>
      <c r="B37" s="6"/>
      <c r="C37" s="7"/>
      <c r="D37" s="7"/>
      <c r="E37" s="7"/>
      <c r="F37" s="7"/>
      <c r="G37" s="7"/>
      <c r="H37" s="7"/>
      <c r="I37" s="7"/>
      <c r="J37" s="7"/>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34"/>
    </row>
    <row r="38" spans="1:110" ht="18" customHeight="1" x14ac:dyDescent="0.4">
      <c r="A38" s="75"/>
      <c r="B38" s="6"/>
      <c r="C38" s="7"/>
      <c r="D38" s="7"/>
      <c r="E38" s="7"/>
      <c r="F38" s="7"/>
      <c r="G38" s="7"/>
      <c r="H38" s="7"/>
      <c r="I38" s="7"/>
      <c r="J38" s="7"/>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34"/>
      <c r="AW38" s="35"/>
      <c r="AX38" s="28"/>
      <c r="AY38" s="28"/>
      <c r="AZ38" s="28"/>
      <c r="BA38" s="28"/>
      <c r="BB38" s="28"/>
      <c r="BC38" s="28"/>
      <c r="BD38" s="28"/>
      <c r="BE38" s="28"/>
      <c r="BF38" s="28"/>
      <c r="BG38" s="28"/>
      <c r="BH38" s="28"/>
      <c r="BI38" s="28"/>
      <c r="BM38" s="36"/>
      <c r="BN38" s="36"/>
      <c r="BO38" s="36"/>
      <c r="BP38" s="36"/>
      <c r="BQ38" s="36"/>
      <c r="BR38" s="36"/>
      <c r="BS38" s="36"/>
      <c r="BT38" s="36"/>
      <c r="BU38" s="36"/>
      <c r="BV38" s="36"/>
      <c r="BW38" s="36"/>
      <c r="BX38" s="36"/>
      <c r="BY38" s="36"/>
      <c r="BZ38" s="36"/>
      <c r="CA38" s="36"/>
      <c r="CB38" s="36"/>
      <c r="CC38" s="36"/>
      <c r="CD38" s="36"/>
      <c r="CE38" s="36"/>
      <c r="CF38" s="36"/>
      <c r="CG38" s="36"/>
      <c r="CH38" s="36"/>
    </row>
    <row r="39" spans="1:110" ht="18" customHeight="1" x14ac:dyDescent="0.15">
      <c r="A39" s="76"/>
      <c r="B39" s="2"/>
      <c r="C39" s="3"/>
      <c r="D39" s="3"/>
      <c r="E39" s="3"/>
      <c r="F39" s="3"/>
      <c r="G39" s="3"/>
      <c r="H39" s="3"/>
      <c r="I39" s="3"/>
      <c r="J39" s="3"/>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5"/>
      <c r="AW39" s="37"/>
      <c r="AX39" s="37"/>
      <c r="AY39" s="38"/>
      <c r="BA39" s="37"/>
      <c r="BB39" s="37"/>
      <c r="BC39" s="37"/>
      <c r="BD39" s="37"/>
      <c r="BE39" s="37"/>
      <c r="BF39" s="37"/>
      <c r="BG39" s="37"/>
      <c r="BH39" s="37"/>
      <c r="BI39" s="37"/>
      <c r="BJ39" s="37"/>
      <c r="BK39" s="37"/>
      <c r="BL39" s="37"/>
      <c r="BM39" s="37"/>
      <c r="BN39" s="37"/>
      <c r="BO39" s="37"/>
      <c r="BP39" s="37"/>
      <c r="BQ39" s="37"/>
      <c r="BR39" s="37"/>
      <c r="BS39" s="37"/>
      <c r="BT39" s="37"/>
      <c r="BU39" s="37"/>
      <c r="BV39" s="38"/>
      <c r="BW39" s="38"/>
      <c r="BX39" s="38"/>
      <c r="BY39" s="38"/>
      <c r="BZ39" s="38"/>
      <c r="CA39" s="38"/>
      <c r="CB39" s="38"/>
      <c r="CC39" s="22"/>
      <c r="CD39" s="22"/>
      <c r="CE39" s="22"/>
      <c r="CF39" s="22"/>
      <c r="CG39" s="22"/>
      <c r="CH39" s="22"/>
      <c r="CK39" s="22"/>
      <c r="CL39" s="22"/>
    </row>
    <row r="40" spans="1:110" s="1" customFormat="1" ht="18" customHeight="1" x14ac:dyDescent="0.4">
      <c r="A40" s="142" t="s">
        <v>45</v>
      </c>
      <c r="B40" s="143"/>
      <c r="C40" s="143"/>
      <c r="D40" s="143"/>
      <c r="E40" s="143"/>
      <c r="F40" s="143"/>
      <c r="G40" s="143"/>
      <c r="H40" s="143"/>
      <c r="I40" s="143"/>
      <c r="J40" s="144"/>
      <c r="K40" s="61" t="s">
        <v>46</v>
      </c>
      <c r="L40" s="9"/>
      <c r="M40" s="9"/>
      <c r="N40" s="9"/>
      <c r="O40" s="9"/>
      <c r="P40" s="9"/>
      <c r="Q40" s="9"/>
      <c r="R40" s="9"/>
      <c r="S40" s="54"/>
      <c r="T40" s="9"/>
      <c r="U40" s="9"/>
      <c r="V40" s="9"/>
      <c r="W40" s="9"/>
      <c r="X40" s="9" t="s">
        <v>47</v>
      </c>
      <c r="Y40" s="9"/>
      <c r="Z40" s="10"/>
      <c r="AA40" s="54"/>
      <c r="AB40" s="54"/>
      <c r="AC40" s="54"/>
      <c r="AD40" s="54"/>
      <c r="AE40" s="54"/>
      <c r="AF40" s="54"/>
      <c r="AG40" s="54"/>
      <c r="AH40" s="54"/>
      <c r="AI40" s="54"/>
      <c r="AJ40" s="54"/>
      <c r="AK40" s="54"/>
      <c r="AL40" s="54"/>
      <c r="AM40" s="54"/>
      <c r="AN40" s="54"/>
      <c r="AO40" s="54"/>
      <c r="AP40" s="54"/>
      <c r="AQ40" s="54"/>
      <c r="AR40" s="54"/>
      <c r="AS40" s="54"/>
      <c r="AT40" s="54"/>
      <c r="AU40" s="54"/>
      <c r="AV40" s="60"/>
    </row>
    <row r="41" spans="1:110" s="1" customFormat="1" ht="18" customHeight="1" x14ac:dyDescent="0.4">
      <c r="A41" s="145"/>
      <c r="B41" s="146"/>
      <c r="C41" s="146"/>
      <c r="D41" s="146"/>
      <c r="E41" s="146"/>
      <c r="F41" s="146"/>
      <c r="G41" s="146"/>
      <c r="H41" s="146"/>
      <c r="I41" s="146"/>
      <c r="J41" s="147"/>
      <c r="K41" s="12"/>
      <c r="L41" s="11"/>
      <c r="M41" s="11"/>
      <c r="N41" s="11"/>
      <c r="O41" s="11"/>
      <c r="P41" s="11"/>
      <c r="Q41" s="11"/>
      <c r="R41" s="11"/>
      <c r="S41" s="11"/>
      <c r="T41" s="11"/>
      <c r="U41" s="11"/>
      <c r="V41" s="11"/>
      <c r="W41" s="11"/>
      <c r="X41" s="11"/>
      <c r="Y41" s="11"/>
      <c r="Z41" s="11"/>
      <c r="AA41" s="4"/>
      <c r="AB41" s="4"/>
      <c r="AC41" s="4"/>
      <c r="AD41" s="4"/>
      <c r="AE41" s="4"/>
      <c r="AF41" s="4"/>
      <c r="AG41" s="4"/>
      <c r="AH41" s="4"/>
      <c r="AI41" s="4"/>
      <c r="AJ41" s="4"/>
      <c r="AK41" s="4"/>
      <c r="AL41" s="4"/>
      <c r="AM41" s="4"/>
      <c r="AN41" s="4"/>
      <c r="AO41" s="4"/>
      <c r="AP41" s="4"/>
      <c r="AQ41" s="4"/>
      <c r="AR41" s="4"/>
      <c r="AS41" s="4"/>
      <c r="AT41" s="4"/>
      <c r="AU41" s="4"/>
      <c r="AV41" s="5"/>
    </row>
    <row r="42" spans="1:110" s="14" customFormat="1" ht="18" customHeight="1" x14ac:dyDescent="0.15">
      <c r="A42" s="13"/>
      <c r="B42" s="13"/>
      <c r="C42" s="45"/>
      <c r="D42" s="45"/>
      <c r="E42" s="45"/>
      <c r="F42" s="45"/>
      <c r="G42" s="45"/>
      <c r="H42" s="45"/>
      <c r="I42" s="38"/>
      <c r="J42" s="38"/>
      <c r="K42" s="46"/>
      <c r="L42" s="46"/>
      <c r="M42" s="46"/>
      <c r="N42" s="46"/>
      <c r="O42" s="46"/>
      <c r="P42" s="46"/>
      <c r="Q42" s="46"/>
      <c r="R42" s="46"/>
      <c r="S42" s="46"/>
      <c r="T42" s="46"/>
      <c r="U42" s="46"/>
      <c r="V42" s="46"/>
      <c r="W42" s="46"/>
      <c r="X42" s="46"/>
      <c r="Y42" s="46"/>
      <c r="Z42" s="46"/>
      <c r="AA42" s="46"/>
      <c r="AB42" s="46"/>
      <c r="AC42" s="46"/>
      <c r="AD42" s="46"/>
      <c r="AE42" s="46"/>
      <c r="AF42" s="46"/>
      <c r="AG42" s="38"/>
      <c r="AH42" s="38"/>
      <c r="AI42" s="38"/>
      <c r="AJ42" s="38"/>
      <c r="AK42" s="38"/>
      <c r="AL42" s="38"/>
      <c r="AM42" s="15"/>
      <c r="AN42" s="15"/>
      <c r="AO42" s="15"/>
      <c r="AP42" s="15"/>
      <c r="AQ42" s="15"/>
      <c r="AR42" s="15"/>
      <c r="AS42" s="15"/>
      <c r="AT42" s="15"/>
      <c r="AU42" s="15"/>
      <c r="AV42" s="15"/>
      <c r="AX42" s="22"/>
      <c r="CN42" s="13"/>
      <c r="CO42" s="13"/>
      <c r="CP42" s="13"/>
      <c r="CQ42" s="13"/>
      <c r="CR42" s="13"/>
      <c r="CS42" s="13"/>
      <c r="CT42" s="13"/>
      <c r="CU42" s="13"/>
      <c r="CV42" s="13"/>
      <c r="CW42" s="13"/>
      <c r="CX42" s="13"/>
      <c r="CY42" s="13"/>
      <c r="CZ42" s="13"/>
      <c r="DA42" s="13"/>
      <c r="DB42" s="13"/>
      <c r="DC42" s="13"/>
      <c r="DD42" s="13"/>
      <c r="DE42" s="13"/>
      <c r="DF42" s="13"/>
    </row>
    <row r="43" spans="1:110" ht="18" customHeight="1" x14ac:dyDescent="0.4">
      <c r="C43" s="45"/>
      <c r="D43" s="45"/>
      <c r="E43" s="45"/>
      <c r="F43" s="45"/>
      <c r="G43" s="45"/>
      <c r="H43" s="45"/>
      <c r="I43" s="39"/>
      <c r="J43" s="39"/>
      <c r="K43" s="46"/>
      <c r="L43" s="46"/>
      <c r="M43" s="46"/>
      <c r="N43" s="46"/>
      <c r="O43" s="46"/>
      <c r="P43" s="46"/>
      <c r="Q43" s="46"/>
      <c r="R43" s="46"/>
      <c r="S43" s="46"/>
      <c r="T43" s="46"/>
      <c r="U43" s="46"/>
      <c r="V43" s="46"/>
      <c r="W43" s="46"/>
      <c r="X43" s="46"/>
      <c r="Y43" s="46"/>
      <c r="Z43" s="46"/>
      <c r="AA43" s="46"/>
      <c r="AB43" s="46"/>
      <c r="AC43" s="46"/>
      <c r="AD43" s="46"/>
      <c r="AE43" s="46"/>
      <c r="AF43" s="46"/>
      <c r="AG43" s="39"/>
      <c r="AH43" s="39"/>
      <c r="AI43" s="39"/>
      <c r="AJ43" s="39"/>
      <c r="AK43" s="39"/>
      <c r="AL43" s="39"/>
      <c r="AM43" s="15"/>
      <c r="AN43" s="15"/>
      <c r="AO43" s="15"/>
      <c r="AP43" s="15"/>
      <c r="AQ43" s="15"/>
      <c r="AR43" s="15"/>
      <c r="AS43" s="15"/>
      <c r="AT43" s="15"/>
      <c r="AU43" s="15"/>
      <c r="AV43" s="15"/>
    </row>
    <row r="44" spans="1:110" x14ac:dyDescent="0.4">
      <c r="C44" s="37"/>
      <c r="D44" s="37"/>
      <c r="E44" s="37"/>
      <c r="F44" s="37"/>
      <c r="G44" s="37"/>
      <c r="H44" s="39"/>
      <c r="I44" s="39"/>
      <c r="J44" s="39"/>
      <c r="K44" s="14"/>
      <c r="L44" s="37"/>
      <c r="M44" s="37"/>
      <c r="N44" s="37"/>
      <c r="O44" s="37"/>
      <c r="P44" s="37"/>
      <c r="Q44" s="37"/>
      <c r="R44" s="37"/>
      <c r="S44" s="37"/>
      <c r="T44" s="37"/>
      <c r="U44" s="37"/>
      <c r="V44" s="37"/>
      <c r="W44" s="37"/>
      <c r="X44" s="37"/>
      <c r="Y44" s="37"/>
      <c r="Z44" s="37"/>
      <c r="AA44" s="37"/>
      <c r="AB44" s="37"/>
      <c r="AC44" s="37"/>
      <c r="AD44" s="37"/>
      <c r="AE44" s="37"/>
      <c r="AF44" s="37"/>
      <c r="AG44" s="39"/>
      <c r="AH44" s="39"/>
      <c r="AI44" s="39"/>
      <c r="AJ44" s="39"/>
      <c r="AK44" s="39"/>
      <c r="AL44" s="39"/>
      <c r="AM44" s="22"/>
      <c r="AN44" s="22"/>
      <c r="AO44" s="22"/>
      <c r="AP44" s="22"/>
      <c r="AQ44" s="22"/>
      <c r="AR44" s="22"/>
      <c r="AS44" s="14"/>
      <c r="AT44" s="14"/>
      <c r="AU44" s="22"/>
      <c r="AV44" s="14"/>
    </row>
  </sheetData>
  <mergeCells count="60">
    <mergeCell ref="A40:J41"/>
    <mergeCell ref="A33:C35"/>
    <mergeCell ref="A36:A39"/>
    <mergeCell ref="A30:C32"/>
    <mergeCell ref="AM31:AS31"/>
    <mergeCell ref="D33:AV35"/>
    <mergeCell ref="AN24:AV24"/>
    <mergeCell ref="AI25:AU25"/>
    <mergeCell ref="A26:C29"/>
    <mergeCell ref="D26:J26"/>
    <mergeCell ref="K26:X26"/>
    <mergeCell ref="Y26:AV26"/>
    <mergeCell ref="D27:J27"/>
    <mergeCell ref="K27:X27"/>
    <mergeCell ref="Y27:AV27"/>
    <mergeCell ref="D28:J28"/>
    <mergeCell ref="K28:X28"/>
    <mergeCell ref="Y28:AV28"/>
    <mergeCell ref="D29:J29"/>
    <mergeCell ref="K29:X29"/>
    <mergeCell ref="Y29:AV29"/>
    <mergeCell ref="D25:G25"/>
    <mergeCell ref="H25:K25"/>
    <mergeCell ref="L25:V25"/>
    <mergeCell ref="W25:AH25"/>
    <mergeCell ref="D24:F24"/>
    <mergeCell ref="AO22:AU22"/>
    <mergeCell ref="L15:N15"/>
    <mergeCell ref="O15:AV15"/>
    <mergeCell ref="L16:N16"/>
    <mergeCell ref="O16:AV16"/>
    <mergeCell ref="A18:AV19"/>
    <mergeCell ref="AA22:AE22"/>
    <mergeCell ref="A21:C25"/>
    <mergeCell ref="AH22:AL22"/>
    <mergeCell ref="D21:F23"/>
    <mergeCell ref="G21:H23"/>
    <mergeCell ref="I21:S23"/>
    <mergeCell ref="T21:Y23"/>
    <mergeCell ref="G24:M24"/>
    <mergeCell ref="N24:AM24"/>
    <mergeCell ref="L12:N12"/>
    <mergeCell ref="O12:AV12"/>
    <mergeCell ref="L13:N13"/>
    <mergeCell ref="O13:AQ13"/>
    <mergeCell ref="L14:N14"/>
    <mergeCell ref="O14:AV14"/>
    <mergeCell ref="AN9:AP9"/>
    <mergeCell ref="AQ9:AS9"/>
    <mergeCell ref="AT9:AV9"/>
    <mergeCell ref="L11:N11"/>
    <mergeCell ref="O11:U11"/>
    <mergeCell ref="V11:X11"/>
    <mergeCell ref="Y11:AJ11"/>
    <mergeCell ref="AK9:AM9"/>
    <mergeCell ref="A3:K3"/>
    <mergeCell ref="J7:U8"/>
    <mergeCell ref="Y9:AD9"/>
    <mergeCell ref="AE9:AG9"/>
    <mergeCell ref="AH9:AJ9"/>
  </mergeCells>
  <phoneticPr fontId="1"/>
  <conditionalFormatting sqref="AA22:AE22">
    <cfRule type="expression" dxfId="12" priority="11">
      <formula>$CS$23="車道"</formula>
    </cfRule>
  </conditionalFormatting>
  <conditionalFormatting sqref="AH22:AL22">
    <cfRule type="expression" dxfId="11" priority="10">
      <formula>$CS$23="歩道"</formula>
    </cfRule>
  </conditionalFormatting>
  <conditionalFormatting sqref="AO22:AU22">
    <cfRule type="expression" dxfId="10" priority="9">
      <formula>$CS$23="その他"</formula>
    </cfRule>
  </conditionalFormatting>
  <conditionalFormatting sqref="J7 BA7">
    <cfRule type="expression" dxfId="9" priority="13">
      <formula>VLOOKUP($CP$3,#REF!,2,0)="協議"</formula>
    </cfRule>
  </conditionalFormatting>
  <conditionalFormatting sqref="BA8:BA9 I43 AG43">
    <cfRule type="expression" dxfId="8" priority="12">
      <formula>VLOOKUP($CP$3,#REF!,2,0)="申請"</formula>
    </cfRule>
  </conditionalFormatting>
  <conditionalFormatting sqref="BV39:BW41">
    <cfRule type="expression" dxfId="7" priority="2">
      <formula>VLOOKUP(#REF!,#REF!,2,0)="協議"</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3" id="{5E959DC4-5A37-497D-B1F1-54118472A99B}">
            <xm:f>#REF!="変更"</xm:f>
            <x14:dxf>
              <border>
                <left style="thin">
                  <color auto="1"/>
                </left>
                <right style="thin">
                  <color auto="1"/>
                </right>
                <top style="thin">
                  <color auto="1"/>
                </top>
                <bottom style="thin">
                  <color auto="1"/>
                </bottom>
                <vertical/>
                <horizontal/>
              </border>
            </x14:dxf>
          </x14:cfRule>
          <xm:sqref>AA4:AC5</xm:sqref>
        </x14:conditionalFormatting>
        <x14:conditionalFormatting xmlns:xm="http://schemas.microsoft.com/office/excel/2006/main">
          <x14:cfRule type="expression" priority="4" id="{37F223DD-EFC7-4299-A622-198C23DE2045}">
            <xm:f>#REF!="新規"</xm:f>
            <x14:dxf>
              <border>
                <left style="thin">
                  <color auto="1"/>
                </left>
                <right style="thin">
                  <color auto="1"/>
                </right>
                <top style="thin">
                  <color auto="1"/>
                </top>
                <bottom style="thin">
                  <color auto="1"/>
                </bottom>
                <vertical/>
                <horizontal/>
              </border>
            </x14:dxf>
          </x14:cfRule>
          <xm:sqref>V4:X5</xm:sqref>
        </x14:conditionalFormatting>
        <x14:conditionalFormatting xmlns:xm="http://schemas.microsoft.com/office/excel/2006/main">
          <x14:cfRule type="expression" priority="8" id="{CDC71598-8AB0-432B-89F9-22254D33E54E}">
            <xm:f>VLOOKUP(#REF!,#REF!,13,0)="廃止"</xm:f>
            <x14:dxf>
              <border>
                <left style="thin">
                  <color auto="1"/>
                </left>
                <right style="thin">
                  <color auto="1"/>
                </right>
                <top style="thin">
                  <color auto="1"/>
                </top>
                <bottom style="thin">
                  <color auto="1"/>
                </bottom>
              </border>
            </x14:dxf>
          </x14:cfRule>
          <xm:sqref>AA4:AC5</xm:sqref>
        </x14:conditionalFormatting>
        <x14:conditionalFormatting xmlns:xm="http://schemas.microsoft.com/office/excel/2006/main">
          <x14:cfRule type="expression" priority="7" id="{A9E267F9-4DD0-4ABD-9AF9-2496149D920A}">
            <xm:f>VLOOKUP(#REF!,#REF!,13,0)="新規"</xm:f>
            <x14:dxf>
              <border>
                <left style="thin">
                  <color auto="1"/>
                </left>
                <right style="thin">
                  <color auto="1"/>
                </right>
                <top style="thin">
                  <color auto="1"/>
                </top>
                <bottom style="thin">
                  <color auto="1"/>
                </bottom>
                <vertical/>
                <horizontal/>
              </border>
            </x14:dxf>
          </x14:cfRule>
          <xm:sqref>BG4:BI5</xm:sqref>
        </x14:conditionalFormatting>
        <x14:conditionalFormatting xmlns:xm="http://schemas.microsoft.com/office/excel/2006/main">
          <x14:cfRule type="expression" priority="6" id="{21C2A3AC-04B1-41ED-BDB6-9839C96CC7BA}">
            <xm:f>VLOOKUP(#REF!,#REF!,13,0)="更新"</xm:f>
            <x14:dxf>
              <border>
                <left style="thin">
                  <color auto="1"/>
                </left>
                <right style="thin">
                  <color auto="1"/>
                </right>
                <top style="thin">
                  <color auto="1"/>
                </top>
                <bottom style="thin">
                  <color auto="1"/>
                </bottom>
                <vertical/>
                <horizontal/>
              </border>
            </x14:dxf>
          </x14:cfRule>
          <xm:sqref>BL4:BN5</xm:sqref>
        </x14:conditionalFormatting>
        <x14:conditionalFormatting xmlns:xm="http://schemas.microsoft.com/office/excel/2006/main">
          <x14:cfRule type="expression" priority="5" id="{7ECD8502-BEBE-4A89-968D-270E03B88E16}">
            <xm:f>VLOOKUP(#REF!,#REF!,13,0)="廃止"</xm:f>
            <x14:dxf>
              <border>
                <left style="thin">
                  <color auto="1"/>
                </left>
                <right style="thin">
                  <color auto="1"/>
                </right>
                <top style="thin">
                  <color auto="1"/>
                </top>
                <bottom style="thin">
                  <color auto="1"/>
                </bottom>
              </border>
            </x14:dxf>
          </x14:cfRule>
          <xm:sqref>BQ4:BS5</xm:sqref>
        </x14:conditionalFormatting>
        <x14:conditionalFormatting xmlns:xm="http://schemas.microsoft.com/office/excel/2006/main">
          <x14:cfRule type="expression" priority="1" id="{0C9F80D1-E402-40E3-B597-75CAD333CF59}">
            <xm:f>VLOOKUP(#REF!,#REF!,2,0)="申請"</xm:f>
            <x14:dxf>
              <font>
                <strike/>
              </font>
            </x14:dxf>
          </x14:cfRule>
          <xm:sqref>BA10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様式7号</vt:lpstr>
      <vt:lpstr>様式7号!Print_Area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吉留 赤星</dc:creator>
  <cp:lastModifiedBy>金子 明子</cp:lastModifiedBy>
  <cp:lastPrinted>2020-03-27T06:12:47Z</cp:lastPrinted>
  <dcterms:created xsi:type="dcterms:W3CDTF">2020-01-21T03:44:28Z</dcterms:created>
  <dcterms:modified xsi:type="dcterms:W3CDTF">2020-03-31T07:22:57Z</dcterms:modified>
</cp:coreProperties>
</file>