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99　作業中\建設課\占用許可様式\HP掲載依頼\"/>
    </mc:Choice>
  </mc:AlternateContent>
  <bookViews>
    <workbookView xWindow="0" yWindow="0" windowWidth="20490" windowHeight="7530"/>
  </bookViews>
  <sheets>
    <sheet name="様式2号" sheetId="10" r:id="rId1"/>
  </sheets>
  <definedNames>
    <definedName name="_xlnm.Print_Area" localSheetId="0">様式2号!$A$3:$AV$40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0" l="1"/>
  <c r="Y24" i="10"/>
  <c r="K24" i="10"/>
  <c r="D24" i="10"/>
  <c r="Y23" i="10"/>
  <c r="K23" i="10"/>
  <c r="D23" i="10"/>
  <c r="Y22" i="10"/>
  <c r="K22" i="10"/>
  <c r="D22" i="10"/>
  <c r="Y30" i="10"/>
  <c r="K30" i="10"/>
  <c r="Y29" i="10"/>
  <c r="K29" i="10"/>
  <c r="D29" i="10"/>
  <c r="Y28" i="10"/>
  <c r="K28" i="10"/>
  <c r="D28" i="10"/>
  <c r="Y27" i="10"/>
  <c r="K27" i="10"/>
  <c r="D27" i="10"/>
  <c r="Y26" i="10"/>
  <c r="K26" i="10"/>
  <c r="D26" i="10"/>
  <c r="Y25" i="10"/>
  <c r="K25" i="10"/>
  <c r="D25" i="10"/>
  <c r="Y33" i="10"/>
  <c r="K33" i="10"/>
  <c r="D33" i="10"/>
  <c r="Y32" i="10"/>
  <c r="K32" i="10"/>
  <c r="D32" i="10"/>
  <c r="Y31" i="10"/>
  <c r="K31" i="10"/>
  <c r="D31" i="10"/>
  <c r="CT20" i="10"/>
  <c r="W20" i="10"/>
  <c r="H20" i="10"/>
  <c r="CT19" i="10"/>
  <c r="N19" i="10"/>
  <c r="CT17" i="10"/>
  <c r="I16" i="10"/>
  <c r="CT11" i="10"/>
  <c r="CT10" i="10"/>
  <c r="CT9" i="10"/>
  <c r="N9" i="10"/>
  <c r="CT6" i="10"/>
  <c r="CY3" i="10"/>
  <c r="CW3" i="10"/>
  <c r="CT3" i="10"/>
  <c r="CU3" i="10" s="1"/>
  <c r="K35" i="10" l="1"/>
  <c r="K36" i="10"/>
  <c r="Y36" i="10"/>
  <c r="D34" i="10"/>
  <c r="D36" i="10"/>
  <c r="Y35" i="10"/>
  <c r="K34" i="10" l="1"/>
  <c r="Y34" i="10"/>
  <c r="D35" i="10"/>
</calcChain>
</file>

<file path=xl/sharedStrings.xml><?xml version="1.0" encoding="utf-8"?>
<sst xmlns="http://schemas.openxmlformats.org/spreadsheetml/2006/main" count="40" uniqueCount="36">
  <si>
    <t>申請</t>
    <rPh sb="0" eb="2">
      <t>シンセイ</t>
    </rPh>
    <phoneticPr fontId="1"/>
  </si>
  <si>
    <t>〒</t>
    <phoneticPr fontId="1"/>
  </si>
  <si>
    <t>路線名</t>
    <rPh sb="0" eb="2">
      <t>ロセン</t>
    </rPh>
    <rPh sb="2" eb="3">
      <t>メイ</t>
    </rPh>
    <phoneticPr fontId="1"/>
  </si>
  <si>
    <t>町道</t>
    <rPh sb="0" eb="2">
      <t>チョウドウ</t>
    </rPh>
    <phoneticPr fontId="1"/>
  </si>
  <si>
    <t>車道</t>
    <rPh sb="0" eb="2">
      <t>シャドウ</t>
    </rPh>
    <phoneticPr fontId="1"/>
  </si>
  <si>
    <t>歩道</t>
    <rPh sb="0" eb="2">
      <t>ホドウ</t>
    </rPh>
    <phoneticPr fontId="1"/>
  </si>
  <si>
    <t>その他</t>
    <rPh sb="2" eb="3">
      <t>タ</t>
    </rPh>
    <phoneticPr fontId="1"/>
  </si>
  <si>
    <t>号線</t>
    <rPh sb="0" eb="2">
      <t>ゴウセン</t>
    </rPh>
    <phoneticPr fontId="1"/>
  </si>
  <si>
    <t>場　所</t>
    <rPh sb="0" eb="1">
      <t>バ</t>
    </rPh>
    <rPh sb="2" eb="3">
      <t>ショ</t>
    </rPh>
    <phoneticPr fontId="1"/>
  </si>
  <si>
    <t>福岡県築上郡築上町大字</t>
    <rPh sb="0" eb="3">
      <t>フクオカケン</t>
    </rPh>
    <rPh sb="3" eb="6">
      <t>チクジョウグン</t>
    </rPh>
    <rPh sb="6" eb="9">
      <t>チクジョウマチ</t>
    </rPh>
    <rPh sb="9" eb="11">
      <t>オオアザ</t>
    </rPh>
    <phoneticPr fontId="1"/>
  </si>
  <si>
    <t>占用の場所</t>
    <rPh sb="0" eb="2">
      <t>センヨウ</t>
    </rPh>
    <rPh sb="3" eb="5">
      <t>バショ</t>
    </rPh>
    <phoneticPr fontId="1"/>
  </si>
  <si>
    <t>起点</t>
    <rPh sb="0" eb="2">
      <t>キテン</t>
    </rPh>
    <phoneticPr fontId="1"/>
  </si>
  <si>
    <t>平面図</t>
    <rPh sb="0" eb="3">
      <t>ヘイメンズ</t>
    </rPh>
    <phoneticPr fontId="1"/>
  </si>
  <si>
    <t>縦断図</t>
    <rPh sb="0" eb="2">
      <t>ジュウダン</t>
    </rPh>
    <rPh sb="2" eb="3">
      <t>ズ</t>
    </rPh>
    <phoneticPr fontId="1"/>
  </si>
  <si>
    <t>横断図</t>
    <rPh sb="0" eb="3">
      <t>オウダンズ</t>
    </rPh>
    <phoneticPr fontId="1"/>
  </si>
  <si>
    <t>求積図</t>
    <rPh sb="0" eb="2">
      <t>キュウセキ</t>
    </rPh>
    <rPh sb="2" eb="3">
      <t>ズ</t>
    </rPh>
    <phoneticPr fontId="1"/>
  </si>
  <si>
    <t>設計図</t>
    <rPh sb="0" eb="3">
      <t>セッケイズ</t>
    </rPh>
    <phoneticPr fontId="1"/>
  </si>
  <si>
    <t>番地</t>
    <rPh sb="0" eb="2">
      <t>バンチ</t>
    </rPh>
    <phoneticPr fontId="1"/>
  </si>
  <si>
    <t>番地まで</t>
    <rPh sb="0" eb="2">
      <t>バンチ</t>
    </rPh>
    <phoneticPr fontId="1"/>
  </si>
  <si>
    <t>工 作 物 ・
物 件 又 は
施設の構造</t>
    <rPh sb="0" eb="1">
      <t>コウ</t>
    </rPh>
    <rPh sb="2" eb="3">
      <t>サク</t>
    </rPh>
    <rPh sb="4" eb="5">
      <t>モノ</t>
    </rPh>
    <rPh sb="8" eb="9">
      <t>モノ</t>
    </rPh>
    <rPh sb="10" eb="11">
      <t>ケン</t>
    </rPh>
    <rPh sb="12" eb="13">
      <t>マタ</t>
    </rPh>
    <rPh sb="16" eb="18">
      <t>シセツ</t>
    </rPh>
    <rPh sb="19" eb="21">
      <t>コウゾウ</t>
    </rPh>
    <phoneticPr fontId="1"/>
  </si>
  <si>
    <t>名　称</t>
    <rPh sb="0" eb="1">
      <t>ナ</t>
    </rPh>
    <rPh sb="2" eb="3">
      <t>ショウ</t>
    </rPh>
    <phoneticPr fontId="1"/>
  </si>
  <si>
    <t>規　模</t>
    <rPh sb="0" eb="1">
      <t>キ</t>
    </rPh>
    <rPh sb="2" eb="3">
      <t>ボ</t>
    </rPh>
    <phoneticPr fontId="1"/>
  </si>
  <si>
    <t>数　量</t>
    <rPh sb="0" eb="1">
      <t>カズ</t>
    </rPh>
    <rPh sb="2" eb="3">
      <t>リョウ</t>
    </rPh>
    <phoneticPr fontId="1"/>
  </si>
  <si>
    <t>番地から　終点</t>
    <rPh sb="0" eb="2">
      <t>バンチ</t>
    </rPh>
    <rPh sb="5" eb="7">
      <t>シュウテン</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</si>
  <si>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</si>
  <si>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</si>
  <si>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</si>
  <si>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</si>
  <si>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氏名</t>
    <rPh sb="0" eb="1">
      <t>シ</t>
    </rPh>
    <rPh sb="1" eb="2">
      <t>ナ</t>
    </rPh>
    <phoneticPr fontId="1"/>
  </si>
  <si>
    <t>印</t>
    <rPh sb="0" eb="1">
      <t>イン</t>
    </rPh>
    <phoneticPr fontId="1"/>
  </si>
  <si>
    <t>－</t>
    <phoneticPr fontId="1"/>
  </si>
  <si>
    <t>築上町長　　　　　　　　様</t>
    <rPh sb="12" eb="13">
      <t>サマ</t>
    </rPh>
    <phoneticPr fontId="1"/>
  </si>
  <si>
    <t>備考</t>
    <rPh sb="0" eb="2">
      <t>ビコウ</t>
    </rPh>
    <phoneticPr fontId="1"/>
  </si>
  <si>
    <t>帰属承諾書</t>
    <rPh sb="0" eb="2">
      <t>キゾク</t>
    </rPh>
    <rPh sb="2" eb="5">
      <t>ショウダクショ</t>
    </rPh>
    <phoneticPr fontId="1"/>
  </si>
  <si>
    <t>　　　年　　月　　日申請に係る町道                               線工事の完了後、道路を構成する次の施設又は工作物を無償で町に帰属することを承諾します。</t>
    <rPh sb="3" eb="4">
      <t>ネン</t>
    </rPh>
    <rPh sb="6" eb="7">
      <t>ガツ</t>
    </rPh>
    <rPh sb="9" eb="10">
      <t>ヒ</t>
    </rPh>
    <rPh sb="48" eb="49">
      <t>セン</t>
    </rPh>
    <rPh sb="49" eb="51">
      <t>コウジ</t>
    </rPh>
    <rPh sb="52" eb="54">
      <t>カンリョウ</t>
    </rPh>
    <rPh sb="54" eb="55">
      <t>ゴ</t>
    </rPh>
    <rPh sb="56" eb="58">
      <t>ドウロ</t>
    </rPh>
    <rPh sb="59" eb="61">
      <t>コウセイ</t>
    </rPh>
    <rPh sb="63" eb="64">
      <t>ツギ</t>
    </rPh>
    <phoneticPr fontId="1"/>
  </si>
  <si>
    <t>様式第２号（第２条関係）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</si>
</sst>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quot; 本&quot;"/>
    <numFmt numFmtId="178" formatCode="#&quot; m&quot;"/>
    <numFmt numFmtId="179" formatCode="#&quot; ㎡&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b/>
      <sz val="12"/>
      <color theme="1"/>
      <name val="ＭＳ 明朝"/>
      <family val="1"/>
      <charset val="128"/>
    </font>
    <font>
      <b/>
      <sz val="14"/>
      <color theme="1"/>
      <name val="ＭＳ 明朝"/>
      <family val="1"/>
      <charset val="128"/>
    </font>
    <font>
      <sz val="12"/>
      <color theme="1"/>
      <name val="ＭＳ 明朝"/>
      <family val="1"/>
      <charset val="128"/>
    </font>
    <font>
      <sz val="9"/>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1">
    <xf numFmtId="0" fontId="0" fillId="0" borderId="0">
      <alignment vertical="center"/>
    </xf>
  </cellStyleXfs>
  <cellXfs count="104">
    <xf numFmtId="0" fontId="0" fillId="0" borderId="0" xfId="0">
      <alignment vertical="center"/>
    </xf>
    <xf numFmtId="0" fontId="2" fillId="0" borderId="0" xfId="0" applyFont="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pplyAlignment="1">
      <alignment vertical="center"/>
    </xf>
    <xf numFmtId="0" fontId="2" fillId="0" borderId="0" xfId="0" applyFont="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lignment vertical="center" shrinkToFit="1"/>
    </xf>
    <xf numFmtId="0" fontId="3" fillId="0" borderId="0" xfId="0" applyFont="1" applyAlignment="1">
      <alignment vertical="center"/>
    </xf>
    <xf numFmtId="14" fontId="2" fillId="0" borderId="0" xfId="0" applyNumberFormat="1" applyFont="1">
      <alignment vertical="center"/>
    </xf>
    <xf numFmtId="0" fontId="4" fillId="0" borderId="0" xfId="0" applyFont="1" applyBorder="1">
      <alignment vertical="center"/>
    </xf>
    <xf numFmtId="14" fontId="2" fillId="0" borderId="0" xfId="0" applyNumberFormat="1" applyFont="1" applyBorder="1">
      <alignment vertical="center"/>
    </xf>
    <xf numFmtId="0" fontId="2" fillId="0" borderId="0" xfId="0" applyFont="1" applyBorder="1" applyAlignment="1">
      <alignment horizontal="center" vertical="center" shrinkToFit="1"/>
    </xf>
    <xf numFmtId="0" fontId="7"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left" vertical="center" indent="1"/>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8" xfId="0" applyFont="1" applyBorder="1">
      <alignment vertical="center"/>
    </xf>
    <xf numFmtId="0" fontId="8" fillId="0" borderId="0" xfId="0" applyFont="1" applyBorder="1">
      <alignment vertical="center"/>
    </xf>
    <xf numFmtId="0" fontId="8" fillId="0" borderId="0" xfId="0" applyFont="1" applyBorder="1" applyAlignment="1"/>
    <xf numFmtId="0" fontId="8" fillId="0" borderId="0" xfId="0" applyFont="1" applyBorder="1" applyAlignment="1">
      <alignment vertical="top"/>
    </xf>
    <xf numFmtId="0" fontId="8" fillId="0" borderId="0" xfId="0" applyFont="1" applyBorder="1" applyAlignment="1">
      <alignment vertical="center" shrinkToFit="1"/>
    </xf>
    <xf numFmtId="0" fontId="8" fillId="0" borderId="0"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177" fontId="2" fillId="0" borderId="0" xfId="0" applyNumberFormat="1" applyFont="1" applyBorder="1" applyAlignment="1">
      <alignment vertical="center"/>
    </xf>
    <xf numFmtId="178" fontId="2" fillId="0" borderId="0" xfId="0" applyNumberFormat="1" applyFont="1" applyBorder="1" applyAlignment="1">
      <alignment vertical="center"/>
    </xf>
    <xf numFmtId="179" fontId="2" fillId="0" borderId="0" xfId="0" applyNumberFormat="1" applyFont="1" applyBorder="1" applyAlignment="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pplyAlignment="1">
      <alignment vertical="center"/>
    </xf>
    <xf numFmtId="0" fontId="2" fillId="0" borderId="0" xfId="0" applyFont="1" applyBorder="1" applyAlignment="1">
      <alignment horizontal="left" vertical="center" wrapText="1"/>
    </xf>
    <xf numFmtId="0" fontId="7" fillId="0" borderId="22" xfId="0" applyFont="1" applyBorder="1" applyAlignment="1">
      <alignment vertical="center"/>
    </xf>
    <xf numFmtId="0" fontId="2" fillId="0" borderId="14"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4" fillId="0" borderId="27" xfId="0" applyFont="1" applyBorder="1" applyAlignment="1">
      <alignment horizontal="left" vertical="center" indent="1"/>
    </xf>
    <xf numFmtId="0" fontId="4" fillId="0" borderId="20" xfId="0" applyFont="1" applyBorder="1" applyAlignment="1">
      <alignment horizontal="left" vertical="center" indent="1"/>
    </xf>
    <xf numFmtId="0" fontId="4" fillId="0" borderId="20" xfId="0" applyFont="1" applyBorder="1">
      <alignment vertical="center"/>
    </xf>
    <xf numFmtId="0" fontId="4" fillId="0" borderId="23" xfId="0" applyFont="1" applyBorder="1">
      <alignment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left" vertical="center" indent="1"/>
    </xf>
    <xf numFmtId="0" fontId="4" fillId="0" borderId="4" xfId="0" applyFont="1" applyBorder="1" applyAlignment="1">
      <alignment horizontal="left" vertical="center" shrinkToFit="1"/>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8" xfId="0" applyFont="1" applyBorder="1" applyAlignment="1">
      <alignment horizontal="center" vertical="center"/>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distributed" vertical="center" shrinkToFit="1"/>
    </xf>
    <xf numFmtId="0" fontId="7" fillId="0" borderId="22" xfId="0" applyFont="1" applyBorder="1" applyAlignment="1">
      <alignment horizontal="left" vertical="center" indent="1"/>
    </xf>
    <xf numFmtId="0" fontId="7" fillId="0" borderId="10" xfId="0" applyFont="1" applyBorder="1" applyAlignment="1">
      <alignment horizontal="left" vertical="center" indent="1" shrinkToFit="1"/>
    </xf>
    <xf numFmtId="0" fontId="4" fillId="0" borderId="0" xfId="0" applyFont="1" applyAlignment="1">
      <alignment horizontal="left" vertical="center" shrinkToFit="1"/>
    </xf>
    <xf numFmtId="0" fontId="4" fillId="0" borderId="0" xfId="0" applyFont="1" applyAlignment="1">
      <alignment horizontal="left" vertical="center" indent="1" shrinkToFit="1"/>
    </xf>
    <xf numFmtId="0" fontId="4" fillId="0" borderId="0" xfId="0" applyFont="1" applyAlignment="1">
      <alignment horizontal="center" vertical="center"/>
    </xf>
    <xf numFmtId="0" fontId="2" fillId="0" borderId="0" xfId="0" applyFont="1" applyAlignment="1">
      <alignment horizontal="center" vertical="center" shrinkToFit="1"/>
    </xf>
    <xf numFmtId="0" fontId="4" fillId="0" borderId="0" xfId="0" applyFont="1" applyAlignment="1">
      <alignmen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2" fillId="0" borderId="20" xfId="0" applyFont="1" applyBorder="1" applyAlignment="1">
      <alignment horizontal="center" vertical="center" shrinkToFit="1"/>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178" fontId="2" fillId="0" borderId="5"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178" fontId="2" fillId="0" borderId="14" xfId="0" applyNumberFormat="1"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179" fontId="2" fillId="0" borderId="7" xfId="0" applyNumberFormat="1" applyFont="1" applyBorder="1" applyAlignment="1">
      <alignment horizontal="center" vertical="center" shrinkToFit="1"/>
    </xf>
    <xf numFmtId="179" fontId="2" fillId="0" borderId="8" xfId="0" applyNumberFormat="1" applyFont="1" applyBorder="1" applyAlignment="1">
      <alignment horizontal="center" vertical="center" shrinkToFit="1"/>
    </xf>
    <xf numFmtId="179" fontId="2" fillId="0" borderId="15" xfId="0" applyNumberFormat="1" applyFont="1" applyBorder="1" applyAlignment="1">
      <alignment horizontal="center" vertical="center" shrinkToFi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lignment horizontal="center" vertical="center" shrinkToFit="1"/>
    </xf>
  </cellXfs>
  <cellStyles count="1">
    <cellStyle name="標準" xfId="0" builtinId="0"/>
  </cellStyles>
  <dxfs count="5">
    <dxf>
      <font>
        <strike/>
      </font>
    </dxf>
    <dxf>
      <font>
        <strike/>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G44"/>
  <sheetViews>
    <sheetView showZeros="0" tabSelected="1" view="pageBreakPreview" zoomScale="85" zoomScaleNormal="130" zoomScaleSheetLayoutView="85" workbookViewId="0">
      <selection activeCell="J5" sqref="J5:U6"/>
    </sheetView>
  </sheetViews>
  <sheetFormatPr defaultColWidth="8.625" defaultRowHeight="13.5" x14ac:dyDescent="0.4"/>
  <cols>
    <col min="1" max="15" width="3.125" style="4" customWidth="1"/>
    <col min="16" max="48" width="1" style="4" customWidth="1"/>
    <col min="49" max="58" width="3.125" style="5" customWidth="1"/>
    <col min="59" max="91" width="1" style="5" customWidth="1"/>
    <col min="92" max="92" width="3.125" style="5" customWidth="1"/>
    <col min="93" max="93" width="8.625" style="4"/>
    <col min="94" max="94" width="10" style="4" bestFit="1" customWidth="1"/>
    <col min="95" max="95" width="3.375" style="4" customWidth="1"/>
    <col min="96" max="96" width="4.125" style="4" customWidth="1"/>
    <col min="97" max="97" width="8.625" style="4"/>
    <col min="98" max="98" width="5.25" style="4" bestFit="1" customWidth="1"/>
    <col min="99" max="99" width="5.125" style="4" customWidth="1"/>
    <col min="100" max="100" width="3.375" style="4" bestFit="1" customWidth="1"/>
    <col min="101" max="101" width="3.5" style="4" customWidth="1"/>
    <col min="102" max="102" width="3.375" style="4" bestFit="1" customWidth="1"/>
    <col min="103" max="103" width="3.5" style="4" customWidth="1"/>
    <col min="104" max="104" width="3.375" style="4" bestFit="1" customWidth="1"/>
    <col min="105" max="16384" width="8.625" style="4"/>
  </cols>
  <sheetData>
    <row r="3" spans="1:104" ht="18" customHeight="1" x14ac:dyDescent="0.4">
      <c r="A3" s="68" t="s">
        <v>35</v>
      </c>
      <c r="B3" s="68"/>
      <c r="C3" s="68"/>
      <c r="D3" s="68"/>
      <c r="E3" s="68"/>
      <c r="F3" s="68"/>
      <c r="G3" s="68"/>
      <c r="H3" s="68"/>
      <c r="I3" s="68"/>
      <c r="J3" s="68"/>
      <c r="K3" s="68"/>
      <c r="AV3" s="5"/>
      <c r="AW3" s="6"/>
      <c r="AX3" s="6"/>
      <c r="AY3" s="6"/>
      <c r="AZ3" s="6"/>
      <c r="BA3" s="6"/>
      <c r="BB3" s="6"/>
      <c r="CS3" s="7" t="s">
        <v>0</v>
      </c>
      <c r="CT3" s="7" t="e">
        <f>IF(#REF!="",#REF!,IF(VLOOKUP(#REF!,#REF!,8,0)&lt;#REF!,#REF!,#REF!))</f>
        <v>#REF!</v>
      </c>
      <c r="CU3" s="7" t="e">
        <f>YEAR(VLOOKUP(#REF!,#REF!,8,0))-YEAR(VLOOKUP(CT3,#REF!,2,0))+1</f>
        <v>#REF!</v>
      </c>
      <c r="CV3" s="4" t="s">
        <v>24</v>
      </c>
      <c r="CW3" s="4" t="e">
        <f>MONTH(VLOOKUP(#REF!,#REF!,8,0))</f>
        <v>#REF!</v>
      </c>
      <c r="CX3" s="4" t="s">
        <v>25</v>
      </c>
      <c r="CY3" s="4" t="e">
        <f>DAY(VLOOKUP(#REF!,#REF!,8,0))</f>
        <v>#REF!</v>
      </c>
      <c r="CZ3" s="4" t="s">
        <v>26</v>
      </c>
    </row>
    <row r="4" spans="1:104" ht="18" customHeight="1" x14ac:dyDescent="0.4"/>
    <row r="5" spans="1:104" ht="18" customHeight="1" x14ac:dyDescent="0.4">
      <c r="J5" s="71" t="s">
        <v>33</v>
      </c>
      <c r="K5" s="71"/>
      <c r="L5" s="71"/>
      <c r="M5" s="71"/>
      <c r="N5" s="71"/>
      <c r="O5" s="71"/>
      <c r="P5" s="71"/>
      <c r="Q5" s="71"/>
      <c r="R5" s="71"/>
      <c r="S5" s="71"/>
      <c r="T5" s="71"/>
      <c r="U5" s="71"/>
      <c r="V5" s="29"/>
      <c r="W5" s="29"/>
      <c r="BB5" s="8"/>
      <c r="BC5" s="8"/>
      <c r="BD5" s="8"/>
      <c r="BE5" s="8"/>
      <c r="BF5" s="8"/>
      <c r="BG5" s="8"/>
      <c r="BH5" s="8"/>
      <c r="BI5" s="8"/>
      <c r="BJ5" s="9"/>
      <c r="BK5" s="9"/>
      <c r="BL5" s="9"/>
      <c r="BM5" s="10"/>
      <c r="BN5" s="10"/>
      <c r="CT5" s="7"/>
    </row>
    <row r="6" spans="1:104" ht="18" customHeight="1" x14ac:dyDescent="0.4">
      <c r="J6" s="71"/>
      <c r="K6" s="71"/>
      <c r="L6" s="71"/>
      <c r="M6" s="71"/>
      <c r="N6" s="71"/>
      <c r="O6" s="71"/>
      <c r="P6" s="71"/>
      <c r="Q6" s="71"/>
      <c r="R6" s="71"/>
      <c r="S6" s="71"/>
      <c r="T6" s="71"/>
      <c r="U6" s="71"/>
      <c r="V6" s="29"/>
      <c r="W6" s="29"/>
      <c r="BB6" s="8"/>
      <c r="BC6" s="8"/>
      <c r="BD6" s="8"/>
      <c r="BE6" s="8"/>
      <c r="BF6" s="8"/>
      <c r="BG6" s="8"/>
      <c r="BH6" s="8"/>
      <c r="BI6" s="8"/>
      <c r="BJ6" s="9"/>
      <c r="BK6" s="9"/>
      <c r="BL6" s="9"/>
      <c r="BM6" s="10"/>
      <c r="BN6" s="10"/>
      <c r="CT6" s="7" t="e">
        <f>VLOOKUP(#REF!,#REF!,12,0)</f>
        <v>#REF!</v>
      </c>
    </row>
    <row r="7" spans="1:104" s="1" customFormat="1" ht="18" customHeight="1" x14ac:dyDescent="0.4">
      <c r="X7" s="11"/>
      <c r="Y7" s="67"/>
      <c r="Z7" s="67"/>
      <c r="AA7" s="67"/>
      <c r="AB7" s="67"/>
      <c r="AC7" s="67"/>
      <c r="AD7" s="67"/>
      <c r="AE7" s="67"/>
      <c r="AF7" s="67"/>
      <c r="AG7" s="67"/>
      <c r="AH7" s="67" t="s">
        <v>24</v>
      </c>
      <c r="AI7" s="67"/>
      <c r="AJ7" s="67"/>
      <c r="AK7" s="67"/>
      <c r="AL7" s="67"/>
      <c r="AM7" s="67"/>
      <c r="AN7" s="67" t="s">
        <v>25</v>
      </c>
      <c r="AO7" s="67"/>
      <c r="AP7" s="67"/>
      <c r="AQ7" s="67"/>
      <c r="AR7" s="67"/>
      <c r="AS7" s="67"/>
      <c r="AT7" s="67" t="s">
        <v>26</v>
      </c>
      <c r="AU7" s="67"/>
      <c r="AV7" s="67"/>
    </row>
    <row r="8" spans="1:104" s="1" customFormat="1" ht="18" customHeight="1" x14ac:dyDescent="0.4">
      <c r="A8" s="12" t="s">
        <v>31</v>
      </c>
      <c r="B8" s="12"/>
    </row>
    <row r="9" spans="1:104" ht="18" customHeight="1" x14ac:dyDescent="0.4">
      <c r="G9" s="5"/>
      <c r="L9" s="64" t="s">
        <v>1</v>
      </c>
      <c r="M9" s="64" t="s">
        <v>1</v>
      </c>
      <c r="N9" s="64" t="e">
        <f>VLOOKUP(#REF!,#REF!,9,0)</f>
        <v>#REF!</v>
      </c>
      <c r="O9" s="65"/>
      <c r="P9" s="65"/>
      <c r="Q9" s="65"/>
      <c r="R9" s="65"/>
      <c r="S9" s="65"/>
      <c r="T9" s="65"/>
      <c r="U9" s="65"/>
      <c r="V9" s="66" t="s">
        <v>30</v>
      </c>
      <c r="W9" s="66"/>
      <c r="X9" s="66"/>
      <c r="Y9" s="65"/>
      <c r="Z9" s="65"/>
      <c r="AA9" s="65"/>
      <c r="AB9" s="65"/>
      <c r="AC9" s="65"/>
      <c r="AD9" s="65"/>
      <c r="AE9" s="65"/>
      <c r="AF9" s="65"/>
      <c r="AG9" s="65"/>
      <c r="AH9" s="65"/>
      <c r="AI9" s="65"/>
      <c r="AJ9" s="65"/>
      <c r="AV9" s="13"/>
      <c r="BD9" s="14"/>
      <c r="BE9" s="6"/>
      <c r="BF9" s="6"/>
      <c r="BG9" s="6"/>
      <c r="BH9" s="6"/>
      <c r="BI9" s="6"/>
      <c r="BJ9" s="6"/>
      <c r="BK9" s="6"/>
      <c r="CM9" s="15"/>
      <c r="CS9" s="16" t="s">
        <v>12</v>
      </c>
      <c r="CT9" s="7" t="e">
        <f>VLOOKUP(#REF!,#REF!,42,0)</f>
        <v>#REF!</v>
      </c>
    </row>
    <row r="10" spans="1:104" ht="18" customHeight="1" x14ac:dyDescent="0.4">
      <c r="L10" s="61" t="s">
        <v>27</v>
      </c>
      <c r="M10" s="61"/>
      <c r="N10" s="61"/>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BD10" s="6"/>
      <c r="BE10" s="6"/>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S10" s="16" t="s">
        <v>13</v>
      </c>
      <c r="CT10" s="7" t="e">
        <f>VLOOKUP(#REF!,#REF!,43,0)</f>
        <v>#REF!</v>
      </c>
    </row>
    <row r="11" spans="1:104" ht="18" customHeight="1" x14ac:dyDescent="0.4">
      <c r="L11" s="61" t="s">
        <v>28</v>
      </c>
      <c r="M11" s="61"/>
      <c r="N11" s="61"/>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39"/>
      <c r="AS11" s="39" t="s">
        <v>29</v>
      </c>
      <c r="AT11" s="39"/>
      <c r="AU11" s="39"/>
      <c r="AV11" s="39"/>
      <c r="BD11" s="6"/>
      <c r="BE11" s="6"/>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S11" s="16" t="s">
        <v>14</v>
      </c>
      <c r="CT11" s="7" t="e">
        <f>VLOOKUP(#REF!,#REF!,44,0)</f>
        <v>#REF!</v>
      </c>
    </row>
    <row r="12" spans="1:104" s="1" customFormat="1" ht="18" customHeight="1" x14ac:dyDescent="0.4">
      <c r="A12" s="12"/>
      <c r="B12" s="12"/>
      <c r="U12" s="18"/>
      <c r="V12" s="18"/>
      <c r="W12" s="18"/>
      <c r="X12" s="18"/>
    </row>
    <row r="13" spans="1:104" s="1" customFormat="1" ht="18" customHeight="1" x14ac:dyDescent="0.4">
      <c r="A13" s="72" t="s">
        <v>34</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row>
    <row r="14" spans="1:104" s="1" customFormat="1" ht="18" customHeight="1" x14ac:dyDescent="0.4">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row>
    <row r="15" spans="1:104" s="1" customFormat="1" ht="18" customHeight="1" thickBot="1" x14ac:dyDescent="0.4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row>
    <row r="16" spans="1:104" ht="3" customHeight="1" x14ac:dyDescent="0.4">
      <c r="A16" s="74" t="s">
        <v>10</v>
      </c>
      <c r="B16" s="75"/>
      <c r="C16" s="75"/>
      <c r="D16" s="77" t="s">
        <v>2</v>
      </c>
      <c r="E16" s="75"/>
      <c r="F16" s="75"/>
      <c r="G16" s="78" t="s">
        <v>3</v>
      </c>
      <c r="H16" s="78"/>
      <c r="I16" s="79" t="str">
        <f>IF(ISERROR(VLOOKUP(#REF!,#REF!,14,0)),"",VLOOKUP(#REF!,#REF!,14,0))</f>
        <v/>
      </c>
      <c r="J16" s="79"/>
      <c r="K16" s="79"/>
      <c r="L16" s="79"/>
      <c r="M16" s="79"/>
      <c r="N16" s="79"/>
      <c r="O16" s="79"/>
      <c r="P16" s="79"/>
      <c r="Q16" s="79"/>
      <c r="R16" s="79"/>
      <c r="S16" s="79"/>
      <c r="T16" s="78" t="s">
        <v>7</v>
      </c>
      <c r="U16" s="78"/>
      <c r="V16" s="78"/>
      <c r="W16" s="78"/>
      <c r="X16" s="78"/>
      <c r="Y16" s="80"/>
      <c r="Z16" s="45"/>
      <c r="AA16" s="46"/>
      <c r="AB16" s="46"/>
      <c r="AC16" s="46"/>
      <c r="AD16" s="46"/>
      <c r="AE16" s="46"/>
      <c r="AF16" s="46"/>
      <c r="AG16" s="46"/>
      <c r="AH16" s="46"/>
      <c r="AI16" s="46"/>
      <c r="AJ16" s="46"/>
      <c r="AK16" s="46"/>
      <c r="AL16" s="46"/>
      <c r="AM16" s="46"/>
      <c r="AN16" s="46"/>
      <c r="AO16" s="46"/>
      <c r="AP16" s="46"/>
      <c r="AQ16" s="46"/>
      <c r="AR16" s="47"/>
      <c r="AS16" s="47"/>
      <c r="AT16" s="47"/>
      <c r="AU16" s="47"/>
      <c r="AV16" s="48"/>
      <c r="AW16" s="6"/>
      <c r="AX16" s="6"/>
      <c r="AY16" s="6"/>
      <c r="AZ16" s="18"/>
      <c r="BA16" s="18"/>
      <c r="BB16" s="18"/>
      <c r="BC16" s="18"/>
      <c r="BD16" s="18"/>
      <c r="BE16" s="18"/>
      <c r="BF16" s="18"/>
      <c r="BG16" s="18"/>
      <c r="BH16" s="18"/>
      <c r="BI16" s="18"/>
      <c r="BJ16" s="18"/>
      <c r="BK16" s="6"/>
      <c r="BL16" s="6"/>
      <c r="BM16" s="6"/>
      <c r="BN16" s="6"/>
      <c r="BO16" s="6"/>
      <c r="BP16" s="6"/>
      <c r="BQ16" s="19"/>
      <c r="BR16" s="19"/>
      <c r="BS16" s="19"/>
      <c r="BT16" s="19"/>
      <c r="BU16" s="19"/>
      <c r="BV16" s="19"/>
      <c r="BW16" s="19"/>
      <c r="BX16" s="19"/>
      <c r="BY16" s="19"/>
      <c r="BZ16" s="19"/>
      <c r="CA16" s="19"/>
      <c r="CB16" s="19"/>
      <c r="CC16" s="19"/>
      <c r="CD16" s="19"/>
      <c r="CE16" s="19"/>
      <c r="CF16" s="19"/>
      <c r="CG16" s="19"/>
      <c r="CH16" s="19"/>
      <c r="CI16" s="14"/>
      <c r="CJ16" s="14"/>
      <c r="CK16" s="14"/>
      <c r="CL16" s="14"/>
      <c r="CM16" s="14"/>
      <c r="CT16" s="7"/>
    </row>
    <row r="17" spans="1:111" ht="18" customHeight="1" x14ac:dyDescent="0.4">
      <c r="A17" s="76"/>
      <c r="B17" s="51"/>
      <c r="C17" s="51"/>
      <c r="D17" s="50"/>
      <c r="E17" s="51"/>
      <c r="F17" s="51"/>
      <c r="G17" s="49"/>
      <c r="H17" s="49"/>
      <c r="I17" s="57"/>
      <c r="J17" s="57"/>
      <c r="K17" s="57"/>
      <c r="L17" s="57"/>
      <c r="M17" s="57"/>
      <c r="N17" s="57"/>
      <c r="O17" s="57"/>
      <c r="P17" s="57"/>
      <c r="Q17" s="57"/>
      <c r="R17" s="57"/>
      <c r="S17" s="57"/>
      <c r="T17" s="49"/>
      <c r="U17" s="49"/>
      <c r="V17" s="49"/>
      <c r="W17" s="49"/>
      <c r="X17" s="49"/>
      <c r="Y17" s="59"/>
      <c r="Z17" s="20"/>
      <c r="AA17" s="49" t="s">
        <v>4</v>
      </c>
      <c r="AB17" s="49"/>
      <c r="AC17" s="49"/>
      <c r="AD17" s="49"/>
      <c r="AE17" s="49"/>
      <c r="AF17" s="6"/>
      <c r="AG17" s="6"/>
      <c r="AH17" s="49" t="s">
        <v>5</v>
      </c>
      <c r="AI17" s="49"/>
      <c r="AJ17" s="49"/>
      <c r="AK17" s="49"/>
      <c r="AL17" s="49"/>
      <c r="AM17" s="6"/>
      <c r="AN17" s="6"/>
      <c r="AO17" s="49" t="s">
        <v>6</v>
      </c>
      <c r="AP17" s="49"/>
      <c r="AQ17" s="49"/>
      <c r="AR17" s="49"/>
      <c r="AS17" s="49"/>
      <c r="AT17" s="49"/>
      <c r="AU17" s="49"/>
      <c r="AV17" s="35"/>
      <c r="AW17" s="6"/>
      <c r="AX17" s="6"/>
      <c r="AY17" s="6"/>
      <c r="AZ17" s="18"/>
      <c r="BA17" s="18"/>
      <c r="BB17" s="18"/>
      <c r="BC17" s="18"/>
      <c r="BD17" s="18"/>
      <c r="BE17" s="18"/>
      <c r="BF17" s="18"/>
      <c r="BG17" s="18"/>
      <c r="BH17" s="18"/>
      <c r="BI17" s="18"/>
      <c r="BJ17" s="18"/>
      <c r="BK17" s="6"/>
      <c r="BL17" s="6"/>
      <c r="BM17" s="6"/>
      <c r="BN17" s="6"/>
      <c r="BO17" s="6"/>
      <c r="BP17" s="6"/>
      <c r="BQ17" s="19"/>
      <c r="BR17" s="6"/>
      <c r="BS17" s="6"/>
      <c r="BT17" s="6"/>
      <c r="BU17" s="6"/>
      <c r="BV17" s="6"/>
      <c r="BW17" s="6"/>
      <c r="BX17" s="6"/>
      <c r="BY17" s="6"/>
      <c r="BZ17" s="6"/>
      <c r="CA17" s="6"/>
      <c r="CB17" s="6"/>
      <c r="CC17" s="6"/>
      <c r="CD17" s="6"/>
      <c r="CE17" s="6"/>
      <c r="CF17" s="6"/>
      <c r="CG17" s="6"/>
      <c r="CH17" s="6"/>
      <c r="CI17" s="6"/>
      <c r="CJ17" s="6"/>
      <c r="CK17" s="6"/>
      <c r="CL17" s="6"/>
      <c r="CM17" s="14"/>
      <c r="CS17" s="16" t="s">
        <v>15</v>
      </c>
      <c r="CT17" s="7" t="e">
        <f>VLOOKUP(#REF!,#REF!,47,0)</f>
        <v>#REF!</v>
      </c>
    </row>
    <row r="18" spans="1:111" ht="3" customHeight="1" x14ac:dyDescent="0.4">
      <c r="A18" s="76"/>
      <c r="B18" s="51"/>
      <c r="C18" s="51"/>
      <c r="D18" s="50"/>
      <c r="E18" s="51"/>
      <c r="F18" s="51"/>
      <c r="G18" s="56"/>
      <c r="H18" s="56"/>
      <c r="I18" s="58"/>
      <c r="J18" s="58"/>
      <c r="K18" s="58"/>
      <c r="L18" s="58"/>
      <c r="M18" s="58"/>
      <c r="N18" s="58"/>
      <c r="O18" s="58"/>
      <c r="P18" s="58"/>
      <c r="Q18" s="58"/>
      <c r="R18" s="58"/>
      <c r="S18" s="58"/>
      <c r="T18" s="56"/>
      <c r="U18" s="56"/>
      <c r="V18" s="56"/>
      <c r="W18" s="56"/>
      <c r="X18" s="56"/>
      <c r="Y18" s="60"/>
      <c r="Z18" s="21"/>
      <c r="AA18" s="22"/>
      <c r="AB18" s="22"/>
      <c r="AC18" s="22"/>
      <c r="AD18" s="22"/>
      <c r="AE18" s="22"/>
      <c r="AF18" s="22"/>
      <c r="AG18" s="22"/>
      <c r="AH18" s="22"/>
      <c r="AI18" s="22"/>
      <c r="AJ18" s="22"/>
      <c r="AK18" s="22"/>
      <c r="AL18" s="22"/>
      <c r="AM18" s="22"/>
      <c r="AN18" s="22"/>
      <c r="AO18" s="22"/>
      <c r="AP18" s="22"/>
      <c r="AQ18" s="22"/>
      <c r="AR18" s="23"/>
      <c r="AS18" s="23"/>
      <c r="AT18" s="23"/>
      <c r="AU18" s="23"/>
      <c r="AV18" s="36"/>
      <c r="AW18" s="6"/>
      <c r="AX18" s="6"/>
      <c r="AY18" s="6"/>
      <c r="AZ18" s="18"/>
      <c r="BA18" s="18"/>
      <c r="BB18" s="18"/>
      <c r="BC18" s="18"/>
      <c r="BD18" s="18"/>
      <c r="BE18" s="18"/>
      <c r="BF18" s="18"/>
      <c r="BG18" s="18"/>
      <c r="BH18" s="18"/>
      <c r="BI18" s="18"/>
      <c r="BJ18" s="18"/>
      <c r="BK18" s="6"/>
      <c r="BL18" s="6"/>
      <c r="BM18" s="6"/>
      <c r="BN18" s="6"/>
      <c r="BO18" s="6"/>
      <c r="BP18" s="6"/>
      <c r="BQ18" s="19"/>
      <c r="BR18" s="19"/>
      <c r="BS18" s="19"/>
      <c r="BT18" s="19"/>
      <c r="BU18" s="19"/>
      <c r="BV18" s="19"/>
      <c r="BW18" s="19"/>
      <c r="BX18" s="19"/>
      <c r="BY18" s="19"/>
      <c r="BZ18" s="19"/>
      <c r="CA18" s="19"/>
      <c r="CB18" s="19"/>
      <c r="CC18" s="19"/>
      <c r="CD18" s="19"/>
      <c r="CE18" s="19"/>
      <c r="CF18" s="19"/>
      <c r="CG18" s="19"/>
      <c r="CH18" s="19"/>
      <c r="CI18" s="14"/>
      <c r="CJ18" s="14"/>
      <c r="CK18" s="14"/>
      <c r="CL18" s="14"/>
      <c r="CM18" s="14"/>
      <c r="CT18" s="7"/>
    </row>
    <row r="19" spans="1:111" ht="18" customHeight="1" x14ac:dyDescent="0.4">
      <c r="A19" s="76"/>
      <c r="B19" s="51"/>
      <c r="C19" s="51"/>
      <c r="D19" s="50" t="s">
        <v>8</v>
      </c>
      <c r="E19" s="51"/>
      <c r="F19" s="51"/>
      <c r="G19" s="52" t="s">
        <v>9</v>
      </c>
      <c r="H19" s="52"/>
      <c r="I19" s="52"/>
      <c r="J19" s="52"/>
      <c r="K19" s="52"/>
      <c r="L19" s="52"/>
      <c r="M19" s="52"/>
      <c r="N19" s="53" t="str">
        <f>IF(ISERROR(VLOOKUP(#REF!,#REF!,16,0)),"",VLOOKUP(#REF!,#REF!,16,0))</f>
        <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4" t="s">
        <v>17</v>
      </c>
      <c r="AO19" s="54"/>
      <c r="AP19" s="54"/>
      <c r="AQ19" s="54"/>
      <c r="AR19" s="54"/>
      <c r="AS19" s="54"/>
      <c r="AT19" s="54"/>
      <c r="AU19" s="54"/>
      <c r="AV19" s="55"/>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S19" s="16" t="s">
        <v>16</v>
      </c>
      <c r="CT19" s="7" t="e">
        <f>VLOOKUP(#REF!,#REF!,48,0)</f>
        <v>#REF!</v>
      </c>
    </row>
    <row r="20" spans="1:111" ht="18" customHeight="1" x14ac:dyDescent="0.4">
      <c r="A20" s="76"/>
      <c r="B20" s="51"/>
      <c r="C20" s="51"/>
      <c r="D20" s="81" t="s">
        <v>11</v>
      </c>
      <c r="E20" s="82"/>
      <c r="F20" s="82"/>
      <c r="G20" s="82"/>
      <c r="H20" s="103" t="str">
        <f>IF(ISERROR(VLOOKUP(#REF!,#REF!,17,0)),"",VLOOKUP(#REF!,#REF!,17,0))</f>
        <v/>
      </c>
      <c r="I20" s="103"/>
      <c r="J20" s="103"/>
      <c r="K20" s="103"/>
      <c r="L20" s="82" t="s">
        <v>23</v>
      </c>
      <c r="M20" s="82"/>
      <c r="N20" s="82"/>
      <c r="O20" s="82"/>
      <c r="P20" s="82"/>
      <c r="Q20" s="82"/>
      <c r="R20" s="82"/>
      <c r="S20" s="82"/>
      <c r="T20" s="82"/>
      <c r="U20" s="82"/>
      <c r="V20" s="82"/>
      <c r="W20" s="103" t="str">
        <f>IF(ISERROR(VLOOKUP(#REF!,#REF!,18,0)),"",VLOOKUP(#REF!,#REF!,18,0))</f>
        <v/>
      </c>
      <c r="X20" s="103"/>
      <c r="Y20" s="103"/>
      <c r="Z20" s="103"/>
      <c r="AA20" s="103"/>
      <c r="AB20" s="103"/>
      <c r="AC20" s="103"/>
      <c r="AD20" s="103"/>
      <c r="AE20" s="103"/>
      <c r="AF20" s="103"/>
      <c r="AG20" s="103"/>
      <c r="AH20" s="103"/>
      <c r="AI20" s="82" t="s">
        <v>18</v>
      </c>
      <c r="AJ20" s="82"/>
      <c r="AK20" s="82"/>
      <c r="AL20" s="82"/>
      <c r="AM20" s="82"/>
      <c r="AN20" s="82"/>
      <c r="AO20" s="82"/>
      <c r="AP20" s="82"/>
      <c r="AQ20" s="82"/>
      <c r="AR20" s="82"/>
      <c r="AS20" s="82"/>
      <c r="AT20" s="82"/>
      <c r="AU20" s="82"/>
      <c r="AV20" s="37"/>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S20" s="16"/>
      <c r="CT20" s="7" t="e">
        <f>VLOOKUP(#REF!,#REF!,15,0)</f>
        <v>#REF!</v>
      </c>
    </row>
    <row r="21" spans="1:111" ht="18" customHeight="1" x14ac:dyDescent="0.4">
      <c r="A21" s="96" t="s">
        <v>19</v>
      </c>
      <c r="B21" s="97"/>
      <c r="C21" s="97"/>
      <c r="D21" s="81" t="s">
        <v>20</v>
      </c>
      <c r="E21" s="82"/>
      <c r="F21" s="82"/>
      <c r="G21" s="82"/>
      <c r="H21" s="82"/>
      <c r="I21" s="82"/>
      <c r="J21" s="50"/>
      <c r="K21" s="99" t="s">
        <v>21</v>
      </c>
      <c r="L21" s="100"/>
      <c r="M21" s="100"/>
      <c r="N21" s="100"/>
      <c r="O21" s="100"/>
      <c r="P21" s="100"/>
      <c r="Q21" s="100"/>
      <c r="R21" s="100"/>
      <c r="S21" s="100"/>
      <c r="T21" s="100"/>
      <c r="U21" s="100"/>
      <c r="V21" s="100"/>
      <c r="W21" s="100"/>
      <c r="X21" s="101"/>
      <c r="Y21" s="99" t="s">
        <v>22</v>
      </c>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2"/>
      <c r="AW21" s="30"/>
      <c r="AX21" s="6"/>
      <c r="AY21" s="6"/>
      <c r="AZ21" s="6"/>
      <c r="BA21" s="6"/>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P21" s="6"/>
      <c r="CQ21" s="6"/>
      <c r="CR21" s="6"/>
      <c r="CS21" s="6"/>
      <c r="CT21" s="7"/>
      <c r="CU21" s="6"/>
      <c r="CV21" s="6"/>
      <c r="CW21" s="6"/>
      <c r="CX21" s="6"/>
      <c r="CY21" s="6"/>
      <c r="CZ21" s="6"/>
      <c r="DA21" s="6"/>
      <c r="DB21" s="31"/>
      <c r="DC21" s="14"/>
      <c r="DD21" s="5"/>
      <c r="DE21" s="5"/>
      <c r="DF21" s="5"/>
      <c r="DG21" s="5"/>
    </row>
    <row r="22" spans="1:111" ht="18" customHeight="1" x14ac:dyDescent="0.4">
      <c r="A22" s="96"/>
      <c r="B22" s="97"/>
      <c r="C22" s="97"/>
      <c r="D22" s="69" t="str">
        <f>IF(ISERROR(VLOOKUP(#REF!,#REF!,19,0)),"",VLOOKUP(#REF!,#REF!,19,0))</f>
        <v/>
      </c>
      <c r="E22" s="57"/>
      <c r="F22" s="57"/>
      <c r="G22" s="57"/>
      <c r="H22" s="57"/>
      <c r="I22" s="57"/>
      <c r="J22" s="70"/>
      <c r="K22" s="69" t="str">
        <f>IF(ISERROR(VLOOKUP(#REF!,#REF!,20,0)),"",VLOOKUP(#REF!,#REF!,20,0))</f>
        <v/>
      </c>
      <c r="L22" s="57"/>
      <c r="M22" s="57"/>
      <c r="N22" s="57"/>
      <c r="O22" s="57"/>
      <c r="P22" s="57"/>
      <c r="Q22" s="57"/>
      <c r="R22" s="57"/>
      <c r="S22" s="57"/>
      <c r="T22" s="57"/>
      <c r="U22" s="57"/>
      <c r="V22" s="57"/>
      <c r="W22" s="57"/>
      <c r="X22" s="70"/>
      <c r="Y22" s="88" t="str">
        <f>IF(ISERROR(VLOOKUP(#REF!,#REF!,21,0)),"",VLOOKUP(#REF!,#REF!,21,0))</f>
        <v/>
      </c>
      <c r="Z22" s="89"/>
      <c r="AA22" s="89"/>
      <c r="AB22" s="89"/>
      <c r="AC22" s="89"/>
      <c r="AD22" s="89"/>
      <c r="AE22" s="89"/>
      <c r="AF22" s="89"/>
      <c r="AG22" s="89"/>
      <c r="AH22" s="89"/>
      <c r="AI22" s="89"/>
      <c r="AJ22" s="89"/>
      <c r="AK22" s="89"/>
      <c r="AL22" s="89"/>
      <c r="AM22" s="89"/>
      <c r="AN22" s="89"/>
      <c r="AO22" s="89"/>
      <c r="AP22" s="89"/>
      <c r="AQ22" s="89"/>
      <c r="AR22" s="89"/>
      <c r="AS22" s="89"/>
      <c r="AT22" s="89"/>
      <c r="AU22" s="89"/>
      <c r="AV22" s="90"/>
      <c r="AW22" s="6"/>
      <c r="AX22" s="6"/>
      <c r="AY22" s="18"/>
      <c r="AZ22" s="18"/>
      <c r="BA22" s="18"/>
      <c r="BB22" s="18"/>
      <c r="BC22" s="18"/>
      <c r="BD22" s="18"/>
      <c r="BE22" s="18"/>
      <c r="BF22" s="18"/>
      <c r="BG22" s="18"/>
      <c r="BH22" s="18"/>
      <c r="BI22" s="18"/>
      <c r="BJ22" s="18"/>
      <c r="BK22" s="18"/>
      <c r="BL22" s="18"/>
      <c r="BM22" s="18"/>
      <c r="BN22" s="18"/>
      <c r="BO22" s="18"/>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O22" s="5"/>
      <c r="CP22" s="5"/>
      <c r="CQ22" s="5"/>
      <c r="CR22" s="5"/>
      <c r="CS22" s="5"/>
      <c r="CT22" s="7"/>
      <c r="CU22" s="5"/>
      <c r="CV22" s="5"/>
      <c r="CW22" s="5"/>
      <c r="CX22" s="5"/>
      <c r="CY22" s="5"/>
      <c r="CZ22" s="5"/>
      <c r="DA22" s="5"/>
      <c r="DB22" s="5"/>
      <c r="DC22" s="5"/>
      <c r="DD22" s="5"/>
      <c r="DE22" s="5"/>
      <c r="DF22" s="5"/>
      <c r="DG22" s="5"/>
    </row>
    <row r="23" spans="1:111" ht="18" customHeight="1" x14ac:dyDescent="0.4">
      <c r="A23" s="96"/>
      <c r="B23" s="97"/>
      <c r="C23" s="97"/>
      <c r="D23" s="69" t="str">
        <f>IF(ISERROR(VLOOKUP(#REF!,#REF!,24,0)),"",VLOOKUP(#REF!,#REF!,24,0))</f>
        <v/>
      </c>
      <c r="E23" s="57"/>
      <c r="F23" s="57"/>
      <c r="G23" s="57"/>
      <c r="H23" s="57"/>
      <c r="I23" s="57"/>
      <c r="J23" s="70"/>
      <c r="K23" s="69" t="str">
        <f>IF(ISERROR(VLOOKUP(#REF!,#REF!,25,0)),"",VLOOKUP(#REF!,#REF!,25,0))</f>
        <v/>
      </c>
      <c r="L23" s="57"/>
      <c r="M23" s="57"/>
      <c r="N23" s="57"/>
      <c r="O23" s="57"/>
      <c r="P23" s="57"/>
      <c r="Q23" s="57"/>
      <c r="R23" s="57"/>
      <c r="S23" s="57"/>
      <c r="T23" s="57"/>
      <c r="U23" s="57"/>
      <c r="V23" s="57"/>
      <c r="W23" s="57"/>
      <c r="X23" s="70"/>
      <c r="Y23" s="83" t="str">
        <f>IF(ISERROR(VLOOKUP(#REF!,#REF!,26,0)),"",VLOOKUP(#REF!,#REF!,26,0))</f>
        <v/>
      </c>
      <c r="Z23" s="84"/>
      <c r="AA23" s="84"/>
      <c r="AB23" s="84"/>
      <c r="AC23" s="84"/>
      <c r="AD23" s="84"/>
      <c r="AE23" s="84"/>
      <c r="AF23" s="84"/>
      <c r="AG23" s="84"/>
      <c r="AH23" s="84"/>
      <c r="AI23" s="84"/>
      <c r="AJ23" s="84"/>
      <c r="AK23" s="84"/>
      <c r="AL23" s="84"/>
      <c r="AM23" s="84"/>
      <c r="AN23" s="84"/>
      <c r="AO23" s="84"/>
      <c r="AP23" s="84"/>
      <c r="AQ23" s="84"/>
      <c r="AR23" s="84"/>
      <c r="AS23" s="84"/>
      <c r="AT23" s="84"/>
      <c r="AU23" s="84"/>
      <c r="AV23" s="85"/>
      <c r="AW23" s="6"/>
      <c r="AX23" s="6"/>
      <c r="AY23" s="18"/>
      <c r="AZ23" s="18"/>
      <c r="BA23" s="18"/>
      <c r="BB23" s="18"/>
      <c r="BC23" s="18"/>
      <c r="BD23" s="18"/>
      <c r="BE23" s="18"/>
      <c r="BF23" s="18"/>
      <c r="BG23" s="18"/>
      <c r="BH23" s="18"/>
      <c r="BI23" s="18"/>
      <c r="BJ23" s="18"/>
      <c r="BK23" s="18"/>
      <c r="BL23" s="18"/>
      <c r="BM23" s="18"/>
      <c r="BN23" s="18"/>
      <c r="BO23" s="18"/>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O23" s="5"/>
      <c r="CT23" s="7"/>
    </row>
    <row r="24" spans="1:111" ht="18" customHeight="1" x14ac:dyDescent="0.4">
      <c r="A24" s="96"/>
      <c r="B24" s="97"/>
      <c r="C24" s="97"/>
      <c r="D24" s="86" t="str">
        <f>IF(ISERROR(VLOOKUP(#REF!,#REF!,29,0)),"",VLOOKUP(#REF!,#REF!,29,0))</f>
        <v/>
      </c>
      <c r="E24" s="58"/>
      <c r="F24" s="58"/>
      <c r="G24" s="58"/>
      <c r="H24" s="58"/>
      <c r="I24" s="58"/>
      <c r="J24" s="87"/>
      <c r="K24" s="86" t="str">
        <f>IF(ISERROR(VLOOKUP(#REF!,#REF!,30,0)),"",VLOOKUP(#REF!,#REF!,30,0))</f>
        <v/>
      </c>
      <c r="L24" s="58"/>
      <c r="M24" s="58"/>
      <c r="N24" s="58"/>
      <c r="O24" s="58"/>
      <c r="P24" s="58"/>
      <c r="Q24" s="58"/>
      <c r="R24" s="58"/>
      <c r="S24" s="58"/>
      <c r="T24" s="58"/>
      <c r="U24" s="58"/>
      <c r="V24" s="58"/>
      <c r="W24" s="58"/>
      <c r="X24" s="87"/>
      <c r="Y24" s="91" t="str">
        <f>IF(ISERROR(VLOOKUP(#REF!,#REF!,31,0)),"",VLOOKUP(#REF!,#REF!,31,0))</f>
        <v/>
      </c>
      <c r="Z24" s="92"/>
      <c r="AA24" s="92"/>
      <c r="AB24" s="92"/>
      <c r="AC24" s="92"/>
      <c r="AD24" s="92"/>
      <c r="AE24" s="92"/>
      <c r="AF24" s="92"/>
      <c r="AG24" s="92"/>
      <c r="AH24" s="92"/>
      <c r="AI24" s="92"/>
      <c r="AJ24" s="92"/>
      <c r="AK24" s="92"/>
      <c r="AL24" s="92"/>
      <c r="AM24" s="92"/>
      <c r="AN24" s="92"/>
      <c r="AO24" s="92"/>
      <c r="AP24" s="92"/>
      <c r="AQ24" s="92"/>
      <c r="AR24" s="92"/>
      <c r="AS24" s="92"/>
      <c r="AT24" s="92"/>
      <c r="AU24" s="92"/>
      <c r="AV24" s="93"/>
      <c r="AW24" s="6"/>
      <c r="AX24" s="6"/>
      <c r="AY24" s="18"/>
      <c r="AZ24" s="18"/>
      <c r="BA24" s="18"/>
      <c r="BB24" s="18"/>
      <c r="BC24" s="18"/>
      <c r="BD24" s="18"/>
      <c r="BE24" s="18"/>
      <c r="BF24" s="18"/>
      <c r="BG24" s="18"/>
      <c r="BH24" s="18"/>
      <c r="BI24" s="18"/>
      <c r="BJ24" s="18"/>
      <c r="BK24" s="18"/>
      <c r="BL24" s="18"/>
      <c r="BM24" s="18"/>
      <c r="BN24" s="18"/>
      <c r="BO24" s="18"/>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O24" s="5"/>
    </row>
    <row r="25" spans="1:111" ht="18" customHeight="1" x14ac:dyDescent="0.4">
      <c r="A25" s="96"/>
      <c r="B25" s="97"/>
      <c r="C25" s="97"/>
      <c r="D25" s="69" t="str">
        <f>IF(ISERROR(VLOOKUP(#REF!,#REF!,19,0)),"",VLOOKUP(#REF!,#REF!,19,0))</f>
        <v/>
      </c>
      <c r="E25" s="57"/>
      <c r="F25" s="57"/>
      <c r="G25" s="57"/>
      <c r="H25" s="57"/>
      <c r="I25" s="57"/>
      <c r="J25" s="70"/>
      <c r="K25" s="69" t="str">
        <f>IF(ISERROR(VLOOKUP(#REF!,#REF!,20,0)),"",VLOOKUP(#REF!,#REF!,20,0))</f>
        <v/>
      </c>
      <c r="L25" s="57"/>
      <c r="M25" s="57"/>
      <c r="N25" s="57"/>
      <c r="O25" s="57"/>
      <c r="P25" s="57"/>
      <c r="Q25" s="57"/>
      <c r="R25" s="57"/>
      <c r="S25" s="57"/>
      <c r="T25" s="57"/>
      <c r="U25" s="57"/>
      <c r="V25" s="57"/>
      <c r="W25" s="57"/>
      <c r="X25" s="70"/>
      <c r="Y25" s="88" t="str">
        <f>IF(ISERROR(VLOOKUP(#REF!,#REF!,21,0)),"",VLOOKUP(#REF!,#REF!,21,0))</f>
        <v/>
      </c>
      <c r="Z25" s="89"/>
      <c r="AA25" s="89"/>
      <c r="AB25" s="89"/>
      <c r="AC25" s="89"/>
      <c r="AD25" s="89"/>
      <c r="AE25" s="89"/>
      <c r="AF25" s="89"/>
      <c r="AG25" s="89"/>
      <c r="AH25" s="89"/>
      <c r="AI25" s="89"/>
      <c r="AJ25" s="89"/>
      <c r="AK25" s="89"/>
      <c r="AL25" s="89"/>
      <c r="AM25" s="89"/>
      <c r="AN25" s="89"/>
      <c r="AO25" s="89"/>
      <c r="AP25" s="89"/>
      <c r="AQ25" s="89"/>
      <c r="AR25" s="89"/>
      <c r="AS25" s="89"/>
      <c r="AT25" s="89"/>
      <c r="AU25" s="89"/>
      <c r="AV25" s="90"/>
      <c r="AW25" s="6"/>
      <c r="AX25" s="6"/>
      <c r="AY25" s="18"/>
      <c r="AZ25" s="18"/>
      <c r="BA25" s="18"/>
      <c r="BB25" s="18"/>
      <c r="BC25" s="18"/>
      <c r="BD25" s="18"/>
      <c r="BE25" s="18"/>
      <c r="BF25" s="18"/>
      <c r="BG25" s="18"/>
      <c r="BH25" s="18"/>
      <c r="BI25" s="18"/>
      <c r="BJ25" s="18"/>
      <c r="BK25" s="18"/>
      <c r="BL25" s="18"/>
      <c r="BM25" s="18"/>
      <c r="BN25" s="18"/>
      <c r="BO25" s="18"/>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O25" s="5"/>
      <c r="CP25" s="5"/>
      <c r="CQ25" s="5"/>
      <c r="CR25" s="5"/>
      <c r="CS25" s="5"/>
      <c r="CT25" s="7"/>
      <c r="CU25" s="5"/>
      <c r="CV25" s="5"/>
      <c r="CW25" s="5"/>
      <c r="CX25" s="5"/>
      <c r="CY25" s="5"/>
      <c r="CZ25" s="5"/>
      <c r="DA25" s="5"/>
      <c r="DB25" s="5"/>
      <c r="DC25" s="5"/>
      <c r="DD25" s="5"/>
      <c r="DE25" s="5"/>
      <c r="DF25" s="5"/>
      <c r="DG25" s="5"/>
    </row>
    <row r="26" spans="1:111" ht="18" customHeight="1" x14ac:dyDescent="0.4">
      <c r="A26" s="96"/>
      <c r="B26" s="97"/>
      <c r="C26" s="97"/>
      <c r="D26" s="69" t="str">
        <f>IF(ISERROR(VLOOKUP(#REF!,#REF!,24,0)),"",VLOOKUP(#REF!,#REF!,24,0))</f>
        <v/>
      </c>
      <c r="E26" s="57"/>
      <c r="F26" s="57"/>
      <c r="G26" s="57"/>
      <c r="H26" s="57"/>
      <c r="I26" s="57"/>
      <c r="J26" s="70"/>
      <c r="K26" s="69" t="str">
        <f>IF(ISERROR(VLOOKUP(#REF!,#REF!,25,0)),"",VLOOKUP(#REF!,#REF!,25,0))</f>
        <v/>
      </c>
      <c r="L26" s="57"/>
      <c r="M26" s="57"/>
      <c r="N26" s="57"/>
      <c r="O26" s="57"/>
      <c r="P26" s="57"/>
      <c r="Q26" s="57"/>
      <c r="R26" s="57"/>
      <c r="S26" s="57"/>
      <c r="T26" s="57"/>
      <c r="U26" s="57"/>
      <c r="V26" s="57"/>
      <c r="W26" s="57"/>
      <c r="X26" s="70"/>
      <c r="Y26" s="83" t="str">
        <f>IF(ISERROR(VLOOKUP(#REF!,#REF!,26,0)),"",VLOOKUP(#REF!,#REF!,26,0))</f>
        <v/>
      </c>
      <c r="Z26" s="84"/>
      <c r="AA26" s="84"/>
      <c r="AB26" s="84"/>
      <c r="AC26" s="84"/>
      <c r="AD26" s="84"/>
      <c r="AE26" s="84"/>
      <c r="AF26" s="84"/>
      <c r="AG26" s="84"/>
      <c r="AH26" s="84"/>
      <c r="AI26" s="84"/>
      <c r="AJ26" s="84"/>
      <c r="AK26" s="84"/>
      <c r="AL26" s="84"/>
      <c r="AM26" s="84"/>
      <c r="AN26" s="84"/>
      <c r="AO26" s="84"/>
      <c r="AP26" s="84"/>
      <c r="AQ26" s="84"/>
      <c r="AR26" s="84"/>
      <c r="AS26" s="84"/>
      <c r="AT26" s="84"/>
      <c r="AU26" s="84"/>
      <c r="AV26" s="85"/>
      <c r="AW26" s="6"/>
      <c r="AX26" s="6"/>
      <c r="AY26" s="18"/>
      <c r="AZ26" s="18"/>
      <c r="BA26" s="18"/>
      <c r="BB26" s="18"/>
      <c r="BC26" s="18"/>
      <c r="BD26" s="18"/>
      <c r="BE26" s="18"/>
      <c r="BF26" s="18"/>
      <c r="BG26" s="18"/>
      <c r="BH26" s="18"/>
      <c r="BI26" s="18"/>
      <c r="BJ26" s="18"/>
      <c r="BK26" s="18"/>
      <c r="BL26" s="18"/>
      <c r="BM26" s="18"/>
      <c r="BN26" s="18"/>
      <c r="BO26" s="18"/>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O26" s="5"/>
      <c r="CT26" s="7"/>
    </row>
    <row r="27" spans="1:111" ht="18" customHeight="1" x14ac:dyDescent="0.4">
      <c r="A27" s="96"/>
      <c r="B27" s="97"/>
      <c r="C27" s="97"/>
      <c r="D27" s="86" t="str">
        <f>IF(ISERROR(VLOOKUP(#REF!,#REF!,29,0)),"",VLOOKUP(#REF!,#REF!,29,0))</f>
        <v/>
      </c>
      <c r="E27" s="58"/>
      <c r="F27" s="58"/>
      <c r="G27" s="58"/>
      <c r="H27" s="58"/>
      <c r="I27" s="58"/>
      <c r="J27" s="87"/>
      <c r="K27" s="86" t="str">
        <f>IF(ISERROR(VLOOKUP(#REF!,#REF!,30,0)),"",VLOOKUP(#REF!,#REF!,30,0))</f>
        <v/>
      </c>
      <c r="L27" s="58"/>
      <c r="M27" s="58"/>
      <c r="N27" s="58"/>
      <c r="O27" s="58"/>
      <c r="P27" s="58"/>
      <c r="Q27" s="58"/>
      <c r="R27" s="58"/>
      <c r="S27" s="58"/>
      <c r="T27" s="58"/>
      <c r="U27" s="58"/>
      <c r="V27" s="58"/>
      <c r="W27" s="58"/>
      <c r="X27" s="87"/>
      <c r="Y27" s="91" t="str">
        <f>IF(ISERROR(VLOOKUP(#REF!,#REF!,31,0)),"",VLOOKUP(#REF!,#REF!,31,0))</f>
        <v/>
      </c>
      <c r="Z27" s="92"/>
      <c r="AA27" s="92"/>
      <c r="AB27" s="92"/>
      <c r="AC27" s="92"/>
      <c r="AD27" s="92"/>
      <c r="AE27" s="92"/>
      <c r="AF27" s="92"/>
      <c r="AG27" s="92"/>
      <c r="AH27" s="92"/>
      <c r="AI27" s="92"/>
      <c r="AJ27" s="92"/>
      <c r="AK27" s="92"/>
      <c r="AL27" s="92"/>
      <c r="AM27" s="92"/>
      <c r="AN27" s="92"/>
      <c r="AO27" s="92"/>
      <c r="AP27" s="92"/>
      <c r="AQ27" s="92"/>
      <c r="AR27" s="92"/>
      <c r="AS27" s="92"/>
      <c r="AT27" s="92"/>
      <c r="AU27" s="92"/>
      <c r="AV27" s="93"/>
      <c r="AW27" s="6"/>
      <c r="AX27" s="6"/>
      <c r="AY27" s="18"/>
      <c r="AZ27" s="18"/>
      <c r="BA27" s="18"/>
      <c r="BB27" s="18"/>
      <c r="BC27" s="18"/>
      <c r="BD27" s="18"/>
      <c r="BE27" s="18"/>
      <c r="BF27" s="18"/>
      <c r="BG27" s="18"/>
      <c r="BH27" s="18"/>
      <c r="BI27" s="18"/>
      <c r="BJ27" s="18"/>
      <c r="BK27" s="18"/>
      <c r="BL27" s="18"/>
      <c r="BM27" s="18"/>
      <c r="BN27" s="18"/>
      <c r="BO27" s="18"/>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O27" s="5"/>
    </row>
    <row r="28" spans="1:111" ht="18" customHeight="1" x14ac:dyDescent="0.4">
      <c r="A28" s="96"/>
      <c r="B28" s="97"/>
      <c r="C28" s="97"/>
      <c r="D28" s="69" t="str">
        <f>IF(ISERROR(VLOOKUP(#REF!,#REF!,19,0)),"",VLOOKUP(#REF!,#REF!,19,0))</f>
        <v/>
      </c>
      <c r="E28" s="57"/>
      <c r="F28" s="57"/>
      <c r="G28" s="57"/>
      <c r="H28" s="57"/>
      <c r="I28" s="57"/>
      <c r="J28" s="70"/>
      <c r="K28" s="69" t="str">
        <f>IF(ISERROR(VLOOKUP(#REF!,#REF!,20,0)),"",VLOOKUP(#REF!,#REF!,20,0))</f>
        <v/>
      </c>
      <c r="L28" s="57"/>
      <c r="M28" s="57"/>
      <c r="N28" s="57"/>
      <c r="O28" s="57"/>
      <c r="P28" s="57"/>
      <c r="Q28" s="57"/>
      <c r="R28" s="57"/>
      <c r="S28" s="57"/>
      <c r="T28" s="57"/>
      <c r="U28" s="57"/>
      <c r="V28" s="57"/>
      <c r="W28" s="57"/>
      <c r="X28" s="70"/>
      <c r="Y28" s="88" t="str">
        <f>IF(ISERROR(VLOOKUP(#REF!,#REF!,21,0)),"",VLOOKUP(#REF!,#REF!,21,0))</f>
        <v/>
      </c>
      <c r="Z28" s="89"/>
      <c r="AA28" s="89"/>
      <c r="AB28" s="89"/>
      <c r="AC28" s="89"/>
      <c r="AD28" s="89"/>
      <c r="AE28" s="89"/>
      <c r="AF28" s="89"/>
      <c r="AG28" s="89"/>
      <c r="AH28" s="89"/>
      <c r="AI28" s="89"/>
      <c r="AJ28" s="89"/>
      <c r="AK28" s="89"/>
      <c r="AL28" s="89"/>
      <c r="AM28" s="89"/>
      <c r="AN28" s="89"/>
      <c r="AO28" s="89"/>
      <c r="AP28" s="89"/>
      <c r="AQ28" s="89"/>
      <c r="AR28" s="89"/>
      <c r="AS28" s="89"/>
      <c r="AT28" s="89"/>
      <c r="AU28" s="89"/>
      <c r="AV28" s="90"/>
      <c r="AW28" s="6"/>
      <c r="AX28" s="6"/>
      <c r="AY28" s="18"/>
      <c r="AZ28" s="18"/>
      <c r="BA28" s="18"/>
      <c r="BB28" s="18"/>
      <c r="BC28" s="18"/>
      <c r="BD28" s="18"/>
      <c r="BE28" s="18"/>
      <c r="BF28" s="18"/>
      <c r="BG28" s="18"/>
      <c r="BH28" s="18"/>
      <c r="BI28" s="18"/>
      <c r="BJ28" s="18"/>
      <c r="BK28" s="18"/>
      <c r="BL28" s="18"/>
      <c r="BM28" s="18"/>
      <c r="BN28" s="18"/>
      <c r="BO28" s="18"/>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O28" s="5"/>
      <c r="CP28" s="5"/>
      <c r="CQ28" s="5"/>
      <c r="CR28" s="5"/>
      <c r="CS28" s="5"/>
      <c r="CT28" s="7"/>
      <c r="CU28" s="5"/>
      <c r="CV28" s="5"/>
      <c r="CW28" s="5"/>
      <c r="CX28" s="5"/>
      <c r="CY28" s="5"/>
      <c r="CZ28" s="5"/>
      <c r="DA28" s="5"/>
      <c r="DB28" s="5"/>
      <c r="DC28" s="5"/>
      <c r="DD28" s="5"/>
      <c r="DE28" s="5"/>
      <c r="DF28" s="5"/>
      <c r="DG28" s="5"/>
    </row>
    <row r="29" spans="1:111" ht="18" customHeight="1" x14ac:dyDescent="0.4">
      <c r="A29" s="96"/>
      <c r="B29" s="97"/>
      <c r="C29" s="97"/>
      <c r="D29" s="69" t="str">
        <f>IF(ISERROR(VLOOKUP(#REF!,#REF!,24,0)),"",VLOOKUP(#REF!,#REF!,24,0))</f>
        <v/>
      </c>
      <c r="E29" s="57"/>
      <c r="F29" s="57"/>
      <c r="G29" s="57"/>
      <c r="H29" s="57"/>
      <c r="I29" s="57"/>
      <c r="J29" s="70"/>
      <c r="K29" s="69" t="str">
        <f>IF(ISERROR(VLOOKUP(#REF!,#REF!,25,0)),"",VLOOKUP(#REF!,#REF!,25,0))</f>
        <v/>
      </c>
      <c r="L29" s="57"/>
      <c r="M29" s="57"/>
      <c r="N29" s="57"/>
      <c r="O29" s="57"/>
      <c r="P29" s="57"/>
      <c r="Q29" s="57"/>
      <c r="R29" s="57"/>
      <c r="S29" s="57"/>
      <c r="T29" s="57"/>
      <c r="U29" s="57"/>
      <c r="V29" s="57"/>
      <c r="W29" s="57"/>
      <c r="X29" s="70"/>
      <c r="Y29" s="83" t="str">
        <f>IF(ISERROR(VLOOKUP(#REF!,#REF!,26,0)),"",VLOOKUP(#REF!,#REF!,26,0))</f>
        <v/>
      </c>
      <c r="Z29" s="84"/>
      <c r="AA29" s="84"/>
      <c r="AB29" s="84"/>
      <c r="AC29" s="84"/>
      <c r="AD29" s="84"/>
      <c r="AE29" s="84"/>
      <c r="AF29" s="84"/>
      <c r="AG29" s="84"/>
      <c r="AH29" s="84"/>
      <c r="AI29" s="84"/>
      <c r="AJ29" s="84"/>
      <c r="AK29" s="84"/>
      <c r="AL29" s="84"/>
      <c r="AM29" s="84"/>
      <c r="AN29" s="84"/>
      <c r="AO29" s="84"/>
      <c r="AP29" s="84"/>
      <c r="AQ29" s="84"/>
      <c r="AR29" s="84"/>
      <c r="AS29" s="84"/>
      <c r="AT29" s="84"/>
      <c r="AU29" s="84"/>
      <c r="AV29" s="85"/>
      <c r="AW29" s="6"/>
      <c r="AX29" s="6"/>
      <c r="AY29" s="18"/>
      <c r="AZ29" s="18"/>
      <c r="BA29" s="18"/>
      <c r="BB29" s="18"/>
      <c r="BC29" s="18"/>
      <c r="BD29" s="18"/>
      <c r="BE29" s="18"/>
      <c r="BF29" s="18"/>
      <c r="BG29" s="18"/>
      <c r="BH29" s="18"/>
      <c r="BI29" s="18"/>
      <c r="BJ29" s="18"/>
      <c r="BK29" s="18"/>
      <c r="BL29" s="18"/>
      <c r="BM29" s="18"/>
      <c r="BN29" s="18"/>
      <c r="BO29" s="18"/>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O29" s="5"/>
      <c r="CT29" s="7"/>
    </row>
    <row r="30" spans="1:111" ht="18" customHeight="1" x14ac:dyDescent="0.4">
      <c r="A30" s="96"/>
      <c r="B30" s="97"/>
      <c r="C30" s="97"/>
      <c r="D30" s="86" t="str">
        <f>IF(ISERROR(VLOOKUP(#REF!,#REF!,29,0)),"",VLOOKUP(#REF!,#REF!,29,0))</f>
        <v/>
      </c>
      <c r="E30" s="58"/>
      <c r="F30" s="58"/>
      <c r="G30" s="58"/>
      <c r="H30" s="58"/>
      <c r="I30" s="58"/>
      <c r="J30" s="87"/>
      <c r="K30" s="86" t="str">
        <f>IF(ISERROR(VLOOKUP(#REF!,#REF!,30,0)),"",VLOOKUP(#REF!,#REF!,30,0))</f>
        <v/>
      </c>
      <c r="L30" s="58"/>
      <c r="M30" s="58"/>
      <c r="N30" s="58"/>
      <c r="O30" s="58"/>
      <c r="P30" s="58"/>
      <c r="Q30" s="58"/>
      <c r="R30" s="58"/>
      <c r="S30" s="58"/>
      <c r="T30" s="58"/>
      <c r="U30" s="58"/>
      <c r="V30" s="58"/>
      <c r="W30" s="58"/>
      <c r="X30" s="87"/>
      <c r="Y30" s="91" t="str">
        <f>IF(ISERROR(VLOOKUP(#REF!,#REF!,31,0)),"",VLOOKUP(#REF!,#REF!,31,0))</f>
        <v/>
      </c>
      <c r="Z30" s="92"/>
      <c r="AA30" s="92"/>
      <c r="AB30" s="92"/>
      <c r="AC30" s="92"/>
      <c r="AD30" s="92"/>
      <c r="AE30" s="92"/>
      <c r="AF30" s="92"/>
      <c r="AG30" s="92"/>
      <c r="AH30" s="92"/>
      <c r="AI30" s="92"/>
      <c r="AJ30" s="92"/>
      <c r="AK30" s="92"/>
      <c r="AL30" s="92"/>
      <c r="AM30" s="92"/>
      <c r="AN30" s="92"/>
      <c r="AO30" s="92"/>
      <c r="AP30" s="92"/>
      <c r="AQ30" s="92"/>
      <c r="AR30" s="92"/>
      <c r="AS30" s="92"/>
      <c r="AT30" s="92"/>
      <c r="AU30" s="92"/>
      <c r="AV30" s="93"/>
      <c r="AW30" s="6"/>
      <c r="AX30" s="6"/>
      <c r="AY30" s="18"/>
      <c r="AZ30" s="18"/>
      <c r="BA30" s="18"/>
      <c r="BB30" s="18"/>
      <c r="BC30" s="18"/>
      <c r="BD30" s="18"/>
      <c r="BE30" s="18"/>
      <c r="BF30" s="18"/>
      <c r="BG30" s="18"/>
      <c r="BH30" s="18"/>
      <c r="BI30" s="18"/>
      <c r="BJ30" s="18"/>
      <c r="BK30" s="18"/>
      <c r="BL30" s="18"/>
      <c r="BM30" s="18"/>
      <c r="BN30" s="18"/>
      <c r="BO30" s="18"/>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O30" s="5"/>
    </row>
    <row r="31" spans="1:111" ht="18" customHeight="1" x14ac:dyDescent="0.4">
      <c r="A31" s="96"/>
      <c r="B31" s="97"/>
      <c r="C31" s="97"/>
      <c r="D31" s="69" t="str">
        <f>IF(ISERROR(VLOOKUP(#REF!,#REF!,19,0)),"",VLOOKUP(#REF!,#REF!,19,0))</f>
        <v/>
      </c>
      <c r="E31" s="57"/>
      <c r="F31" s="57"/>
      <c r="G31" s="57"/>
      <c r="H31" s="57"/>
      <c r="I31" s="57"/>
      <c r="J31" s="70"/>
      <c r="K31" s="69" t="str">
        <f>IF(ISERROR(VLOOKUP(#REF!,#REF!,20,0)),"",VLOOKUP(#REF!,#REF!,20,0))</f>
        <v/>
      </c>
      <c r="L31" s="57"/>
      <c r="M31" s="57"/>
      <c r="N31" s="57"/>
      <c r="O31" s="57"/>
      <c r="P31" s="57"/>
      <c r="Q31" s="57"/>
      <c r="R31" s="57"/>
      <c r="S31" s="57"/>
      <c r="T31" s="57"/>
      <c r="U31" s="57"/>
      <c r="V31" s="57"/>
      <c r="W31" s="57"/>
      <c r="X31" s="70"/>
      <c r="Y31" s="88" t="str">
        <f>IF(ISERROR(VLOOKUP(#REF!,#REF!,21,0)),"",VLOOKUP(#REF!,#REF!,21,0))</f>
        <v/>
      </c>
      <c r="Z31" s="89"/>
      <c r="AA31" s="89"/>
      <c r="AB31" s="89"/>
      <c r="AC31" s="89"/>
      <c r="AD31" s="89"/>
      <c r="AE31" s="89"/>
      <c r="AF31" s="89"/>
      <c r="AG31" s="89"/>
      <c r="AH31" s="89"/>
      <c r="AI31" s="89"/>
      <c r="AJ31" s="89"/>
      <c r="AK31" s="89"/>
      <c r="AL31" s="89"/>
      <c r="AM31" s="89"/>
      <c r="AN31" s="89"/>
      <c r="AO31" s="89"/>
      <c r="AP31" s="89"/>
      <c r="AQ31" s="89"/>
      <c r="AR31" s="89"/>
      <c r="AS31" s="89"/>
      <c r="AT31" s="89"/>
      <c r="AU31" s="89"/>
      <c r="AV31" s="90"/>
      <c r="AW31" s="6"/>
      <c r="AX31" s="6"/>
      <c r="AY31" s="18"/>
      <c r="AZ31" s="18"/>
      <c r="BA31" s="18"/>
      <c r="BB31" s="18"/>
      <c r="BC31" s="18"/>
      <c r="BD31" s="18"/>
      <c r="BE31" s="18"/>
      <c r="BF31" s="18"/>
      <c r="BG31" s="18"/>
      <c r="BH31" s="18"/>
      <c r="BI31" s="18"/>
      <c r="BJ31" s="18"/>
      <c r="BK31" s="18"/>
      <c r="BL31" s="18"/>
      <c r="BM31" s="18"/>
      <c r="BN31" s="18"/>
      <c r="BO31" s="18"/>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O31" s="5"/>
      <c r="CP31" s="5"/>
      <c r="CQ31" s="5"/>
      <c r="CR31" s="5"/>
      <c r="CS31" s="5"/>
      <c r="CT31" s="7"/>
      <c r="CU31" s="5"/>
      <c r="CV31" s="5"/>
      <c r="CW31" s="5"/>
      <c r="CX31" s="5"/>
      <c r="CY31" s="5"/>
      <c r="CZ31" s="5"/>
      <c r="DA31" s="5"/>
      <c r="DB31" s="5"/>
      <c r="DC31" s="5"/>
      <c r="DD31" s="5"/>
      <c r="DE31" s="5"/>
      <c r="DF31" s="5"/>
      <c r="DG31" s="5"/>
    </row>
    <row r="32" spans="1:111" ht="18" customHeight="1" x14ac:dyDescent="0.4">
      <c r="A32" s="96"/>
      <c r="B32" s="97"/>
      <c r="C32" s="97"/>
      <c r="D32" s="69" t="str">
        <f>IF(ISERROR(VLOOKUP(#REF!,#REF!,24,0)),"",VLOOKUP(#REF!,#REF!,24,0))</f>
        <v/>
      </c>
      <c r="E32" s="57"/>
      <c r="F32" s="57"/>
      <c r="G32" s="57"/>
      <c r="H32" s="57"/>
      <c r="I32" s="57"/>
      <c r="J32" s="70"/>
      <c r="K32" s="69" t="str">
        <f>IF(ISERROR(VLOOKUP(#REF!,#REF!,25,0)),"",VLOOKUP(#REF!,#REF!,25,0))</f>
        <v/>
      </c>
      <c r="L32" s="57"/>
      <c r="M32" s="57"/>
      <c r="N32" s="57"/>
      <c r="O32" s="57"/>
      <c r="P32" s="57"/>
      <c r="Q32" s="57"/>
      <c r="R32" s="57"/>
      <c r="S32" s="57"/>
      <c r="T32" s="57"/>
      <c r="U32" s="57"/>
      <c r="V32" s="57"/>
      <c r="W32" s="57"/>
      <c r="X32" s="70"/>
      <c r="Y32" s="83" t="str">
        <f>IF(ISERROR(VLOOKUP(#REF!,#REF!,26,0)),"",VLOOKUP(#REF!,#REF!,26,0))</f>
        <v/>
      </c>
      <c r="Z32" s="84"/>
      <c r="AA32" s="84"/>
      <c r="AB32" s="84"/>
      <c r="AC32" s="84"/>
      <c r="AD32" s="84"/>
      <c r="AE32" s="84"/>
      <c r="AF32" s="84"/>
      <c r="AG32" s="84"/>
      <c r="AH32" s="84"/>
      <c r="AI32" s="84"/>
      <c r="AJ32" s="84"/>
      <c r="AK32" s="84"/>
      <c r="AL32" s="84"/>
      <c r="AM32" s="84"/>
      <c r="AN32" s="84"/>
      <c r="AO32" s="84"/>
      <c r="AP32" s="84"/>
      <c r="AQ32" s="84"/>
      <c r="AR32" s="84"/>
      <c r="AS32" s="84"/>
      <c r="AT32" s="84"/>
      <c r="AU32" s="84"/>
      <c r="AV32" s="85"/>
      <c r="AW32" s="6"/>
      <c r="AX32" s="6"/>
      <c r="AY32" s="18"/>
      <c r="AZ32" s="18"/>
      <c r="BA32" s="18"/>
      <c r="BB32" s="18"/>
      <c r="BC32" s="18"/>
      <c r="BD32" s="18"/>
      <c r="BE32" s="18"/>
      <c r="BF32" s="18"/>
      <c r="BG32" s="18"/>
      <c r="BH32" s="18"/>
      <c r="BI32" s="18"/>
      <c r="BJ32" s="18"/>
      <c r="BK32" s="18"/>
      <c r="BL32" s="18"/>
      <c r="BM32" s="18"/>
      <c r="BN32" s="18"/>
      <c r="BO32" s="18"/>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O32" s="5"/>
      <c r="CT32" s="7"/>
    </row>
    <row r="33" spans="1:111" ht="18" customHeight="1" x14ac:dyDescent="0.4">
      <c r="A33" s="96"/>
      <c r="B33" s="97"/>
      <c r="C33" s="97"/>
      <c r="D33" s="86" t="str">
        <f>IF(ISERROR(VLOOKUP(#REF!,#REF!,29,0)),"",VLOOKUP(#REF!,#REF!,29,0))</f>
        <v/>
      </c>
      <c r="E33" s="58"/>
      <c r="F33" s="58"/>
      <c r="G33" s="58"/>
      <c r="H33" s="58"/>
      <c r="I33" s="58"/>
      <c r="J33" s="87"/>
      <c r="K33" s="86" t="str">
        <f>IF(ISERROR(VLOOKUP(#REF!,#REF!,30,0)),"",VLOOKUP(#REF!,#REF!,30,0))</f>
        <v/>
      </c>
      <c r="L33" s="58"/>
      <c r="M33" s="58"/>
      <c r="N33" s="58"/>
      <c r="O33" s="58"/>
      <c r="P33" s="58"/>
      <c r="Q33" s="58"/>
      <c r="R33" s="58"/>
      <c r="S33" s="58"/>
      <c r="T33" s="58"/>
      <c r="U33" s="58"/>
      <c r="V33" s="58"/>
      <c r="W33" s="58"/>
      <c r="X33" s="87"/>
      <c r="Y33" s="91" t="str">
        <f>IF(ISERROR(VLOOKUP(#REF!,#REF!,31,0)),"",VLOOKUP(#REF!,#REF!,31,0))</f>
        <v/>
      </c>
      <c r="Z33" s="92"/>
      <c r="AA33" s="92"/>
      <c r="AB33" s="92"/>
      <c r="AC33" s="92"/>
      <c r="AD33" s="92"/>
      <c r="AE33" s="92"/>
      <c r="AF33" s="92"/>
      <c r="AG33" s="92"/>
      <c r="AH33" s="92"/>
      <c r="AI33" s="92"/>
      <c r="AJ33" s="92"/>
      <c r="AK33" s="92"/>
      <c r="AL33" s="92"/>
      <c r="AM33" s="92"/>
      <c r="AN33" s="92"/>
      <c r="AO33" s="92"/>
      <c r="AP33" s="92"/>
      <c r="AQ33" s="92"/>
      <c r="AR33" s="92"/>
      <c r="AS33" s="92"/>
      <c r="AT33" s="92"/>
      <c r="AU33" s="92"/>
      <c r="AV33" s="93"/>
      <c r="AW33" s="6"/>
      <c r="AX33" s="6"/>
      <c r="AY33" s="18"/>
      <c r="AZ33" s="18"/>
      <c r="BA33" s="18"/>
      <c r="BB33" s="18"/>
      <c r="BC33" s="18"/>
      <c r="BD33" s="18"/>
      <c r="BE33" s="18"/>
      <c r="BF33" s="18"/>
      <c r="BG33" s="18"/>
      <c r="BH33" s="18"/>
      <c r="BI33" s="18"/>
      <c r="BJ33" s="18"/>
      <c r="BK33" s="18"/>
      <c r="BL33" s="18"/>
      <c r="BM33" s="18"/>
      <c r="BN33" s="18"/>
      <c r="BO33" s="18"/>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O33" s="5"/>
    </row>
    <row r="34" spans="1:111" ht="18" customHeight="1" x14ac:dyDescent="0.4">
      <c r="A34" s="98"/>
      <c r="B34" s="97"/>
      <c r="C34" s="97"/>
      <c r="D34" s="69" t="str">
        <f>IF(ISERROR(VLOOKUP(#REF!,#REF!,19,0)),"",VLOOKUP(#REF!,#REF!,19,0))</f>
        <v/>
      </c>
      <c r="E34" s="57"/>
      <c r="F34" s="57"/>
      <c r="G34" s="57"/>
      <c r="H34" s="57"/>
      <c r="I34" s="57"/>
      <c r="J34" s="70"/>
      <c r="K34" s="69" t="str">
        <f>IF(ISERROR(VLOOKUP(#REF!,#REF!,20,0)),"",VLOOKUP(#REF!,#REF!,20,0))</f>
        <v/>
      </c>
      <c r="L34" s="57"/>
      <c r="M34" s="57"/>
      <c r="N34" s="57"/>
      <c r="O34" s="57"/>
      <c r="P34" s="57"/>
      <c r="Q34" s="57"/>
      <c r="R34" s="57"/>
      <c r="S34" s="57"/>
      <c r="T34" s="57"/>
      <c r="U34" s="57"/>
      <c r="V34" s="57"/>
      <c r="W34" s="57"/>
      <c r="X34" s="70"/>
      <c r="Y34" s="88" t="str">
        <f>IF(ISERROR(VLOOKUP(#REF!,#REF!,21,0)),"",VLOOKUP(#REF!,#REF!,21,0))</f>
        <v/>
      </c>
      <c r="Z34" s="89"/>
      <c r="AA34" s="89"/>
      <c r="AB34" s="89"/>
      <c r="AC34" s="89"/>
      <c r="AD34" s="89"/>
      <c r="AE34" s="89"/>
      <c r="AF34" s="89"/>
      <c r="AG34" s="89"/>
      <c r="AH34" s="89"/>
      <c r="AI34" s="89"/>
      <c r="AJ34" s="89"/>
      <c r="AK34" s="89"/>
      <c r="AL34" s="89"/>
      <c r="AM34" s="89"/>
      <c r="AN34" s="89"/>
      <c r="AO34" s="89"/>
      <c r="AP34" s="89"/>
      <c r="AQ34" s="89"/>
      <c r="AR34" s="89"/>
      <c r="AS34" s="89"/>
      <c r="AT34" s="89"/>
      <c r="AU34" s="89"/>
      <c r="AV34" s="90"/>
      <c r="AW34" s="6"/>
      <c r="AX34" s="6"/>
      <c r="AY34" s="18"/>
      <c r="AZ34" s="18"/>
      <c r="BA34" s="18"/>
      <c r="BB34" s="18"/>
      <c r="BC34" s="18"/>
      <c r="BD34" s="18"/>
      <c r="BE34" s="18"/>
      <c r="BF34" s="18"/>
      <c r="BG34" s="18"/>
      <c r="BH34" s="18"/>
      <c r="BI34" s="18"/>
      <c r="BJ34" s="18"/>
      <c r="BK34" s="18"/>
      <c r="BL34" s="18"/>
      <c r="BM34" s="18"/>
      <c r="BN34" s="18"/>
      <c r="BO34" s="18"/>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O34" s="5"/>
      <c r="CP34" s="5"/>
      <c r="CQ34" s="5"/>
      <c r="CR34" s="5"/>
      <c r="CS34" s="5"/>
      <c r="CT34" s="7"/>
      <c r="CU34" s="5"/>
      <c r="CV34" s="5"/>
      <c r="CW34" s="5"/>
      <c r="CX34" s="5"/>
      <c r="CY34" s="5"/>
      <c r="CZ34" s="5"/>
      <c r="DA34" s="5"/>
      <c r="DB34" s="5"/>
      <c r="DC34" s="5"/>
      <c r="DD34" s="5"/>
      <c r="DE34" s="5"/>
      <c r="DF34" s="5"/>
      <c r="DG34" s="5"/>
    </row>
    <row r="35" spans="1:111" ht="18" customHeight="1" x14ac:dyDescent="0.4">
      <c r="A35" s="98"/>
      <c r="B35" s="97"/>
      <c r="C35" s="97"/>
      <c r="D35" s="69" t="str">
        <f>IF(ISERROR(VLOOKUP(#REF!,#REF!,24,0)),"",VLOOKUP(#REF!,#REF!,24,0))</f>
        <v/>
      </c>
      <c r="E35" s="57"/>
      <c r="F35" s="57"/>
      <c r="G35" s="57"/>
      <c r="H35" s="57"/>
      <c r="I35" s="57"/>
      <c r="J35" s="70"/>
      <c r="K35" s="69" t="str">
        <f>IF(ISERROR(VLOOKUP(#REF!,#REF!,25,0)),"",VLOOKUP(#REF!,#REF!,25,0))</f>
        <v/>
      </c>
      <c r="L35" s="57"/>
      <c r="M35" s="57"/>
      <c r="N35" s="57"/>
      <c r="O35" s="57"/>
      <c r="P35" s="57"/>
      <c r="Q35" s="57"/>
      <c r="R35" s="57"/>
      <c r="S35" s="57"/>
      <c r="T35" s="57"/>
      <c r="U35" s="57"/>
      <c r="V35" s="57"/>
      <c r="W35" s="57"/>
      <c r="X35" s="70"/>
      <c r="Y35" s="83" t="str">
        <f>IF(ISERROR(VLOOKUP(#REF!,#REF!,26,0)),"",VLOOKUP(#REF!,#REF!,26,0))</f>
        <v/>
      </c>
      <c r="Z35" s="84"/>
      <c r="AA35" s="84"/>
      <c r="AB35" s="84"/>
      <c r="AC35" s="84"/>
      <c r="AD35" s="84"/>
      <c r="AE35" s="84"/>
      <c r="AF35" s="84"/>
      <c r="AG35" s="84"/>
      <c r="AH35" s="84"/>
      <c r="AI35" s="84"/>
      <c r="AJ35" s="84"/>
      <c r="AK35" s="84"/>
      <c r="AL35" s="84"/>
      <c r="AM35" s="84"/>
      <c r="AN35" s="84"/>
      <c r="AO35" s="84"/>
      <c r="AP35" s="84"/>
      <c r="AQ35" s="84"/>
      <c r="AR35" s="84"/>
      <c r="AS35" s="84"/>
      <c r="AT35" s="84"/>
      <c r="AU35" s="84"/>
      <c r="AV35" s="85"/>
      <c r="AW35" s="6"/>
      <c r="AX35" s="6"/>
      <c r="AY35" s="18"/>
      <c r="AZ35" s="18"/>
      <c r="BA35" s="18"/>
      <c r="BB35" s="18"/>
      <c r="BC35" s="18"/>
      <c r="BD35" s="18"/>
      <c r="BE35" s="18"/>
      <c r="BF35" s="18"/>
      <c r="BG35" s="18"/>
      <c r="BH35" s="18"/>
      <c r="BI35" s="18"/>
      <c r="BJ35" s="18"/>
      <c r="BK35" s="18"/>
      <c r="BL35" s="18"/>
      <c r="BM35" s="18"/>
      <c r="BN35" s="18"/>
      <c r="BO35" s="18"/>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O35" s="5"/>
      <c r="CT35" s="7"/>
    </row>
    <row r="36" spans="1:111" ht="18" customHeight="1" x14ac:dyDescent="0.4">
      <c r="A36" s="98"/>
      <c r="B36" s="97"/>
      <c r="C36" s="97"/>
      <c r="D36" s="86" t="str">
        <f>IF(ISERROR(VLOOKUP(#REF!,#REF!,29,0)),"",VLOOKUP(#REF!,#REF!,29,0))</f>
        <v/>
      </c>
      <c r="E36" s="58"/>
      <c r="F36" s="58"/>
      <c r="G36" s="58"/>
      <c r="H36" s="58"/>
      <c r="I36" s="58"/>
      <c r="J36" s="87"/>
      <c r="K36" s="86" t="str">
        <f>IF(ISERROR(VLOOKUP(#REF!,#REF!,30,0)),"",VLOOKUP(#REF!,#REF!,30,0))</f>
        <v/>
      </c>
      <c r="L36" s="58"/>
      <c r="M36" s="58"/>
      <c r="N36" s="58"/>
      <c r="O36" s="58"/>
      <c r="P36" s="58"/>
      <c r="Q36" s="58"/>
      <c r="R36" s="58"/>
      <c r="S36" s="58"/>
      <c r="T36" s="58"/>
      <c r="U36" s="58"/>
      <c r="V36" s="58"/>
      <c r="W36" s="58"/>
      <c r="X36" s="87"/>
      <c r="Y36" s="91" t="str">
        <f>IF(ISERROR(VLOOKUP(#REF!,#REF!,31,0)),"",VLOOKUP(#REF!,#REF!,31,0))</f>
        <v/>
      </c>
      <c r="Z36" s="92"/>
      <c r="AA36" s="92"/>
      <c r="AB36" s="92"/>
      <c r="AC36" s="92"/>
      <c r="AD36" s="92"/>
      <c r="AE36" s="92"/>
      <c r="AF36" s="92"/>
      <c r="AG36" s="92"/>
      <c r="AH36" s="92"/>
      <c r="AI36" s="92"/>
      <c r="AJ36" s="92"/>
      <c r="AK36" s="92"/>
      <c r="AL36" s="92"/>
      <c r="AM36" s="92"/>
      <c r="AN36" s="92"/>
      <c r="AO36" s="92"/>
      <c r="AP36" s="92"/>
      <c r="AQ36" s="92"/>
      <c r="AR36" s="92"/>
      <c r="AS36" s="92"/>
      <c r="AT36" s="92"/>
      <c r="AU36" s="92"/>
      <c r="AV36" s="93"/>
      <c r="AW36" s="6"/>
      <c r="AX36" s="6"/>
      <c r="AY36" s="18"/>
      <c r="AZ36" s="18"/>
      <c r="BA36" s="18"/>
      <c r="BB36" s="18"/>
      <c r="BC36" s="18"/>
      <c r="BD36" s="18"/>
      <c r="BE36" s="18"/>
      <c r="BF36" s="18"/>
      <c r="BG36" s="18"/>
      <c r="BH36" s="18"/>
      <c r="BI36" s="18"/>
      <c r="BJ36" s="18"/>
      <c r="BK36" s="18"/>
      <c r="BL36" s="18"/>
      <c r="BM36" s="18"/>
      <c r="BN36" s="18"/>
      <c r="BO36" s="18"/>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O36" s="5"/>
    </row>
    <row r="37" spans="1:111" s="1" customFormat="1" ht="18" customHeight="1" x14ac:dyDescent="0.4">
      <c r="A37" s="94" t="s">
        <v>32</v>
      </c>
      <c r="B37" s="2"/>
      <c r="C37" s="3"/>
      <c r="D37" s="3"/>
      <c r="E37" s="3"/>
      <c r="F37" s="3"/>
      <c r="G37" s="3"/>
      <c r="H37" s="3"/>
      <c r="I37" s="3"/>
      <c r="J37" s="3"/>
      <c r="K37" s="3"/>
      <c r="L37" s="3"/>
      <c r="M37" s="3"/>
      <c r="N37" s="3"/>
      <c r="O37" s="3"/>
      <c r="P37" s="3"/>
      <c r="Q37" s="3"/>
      <c r="R37" s="3"/>
      <c r="S37" s="3"/>
      <c r="T37" s="3"/>
      <c r="U37" s="3"/>
      <c r="V37" s="3"/>
      <c r="W37" s="3"/>
      <c r="X37" s="3"/>
      <c r="Y37" s="3"/>
      <c r="Z37" s="3"/>
      <c r="AA37" s="18"/>
      <c r="AB37" s="18"/>
      <c r="AC37" s="18"/>
      <c r="AD37" s="18"/>
      <c r="AE37" s="18"/>
      <c r="AF37" s="18"/>
      <c r="AG37" s="18"/>
      <c r="AH37" s="18"/>
      <c r="AI37" s="18"/>
      <c r="AJ37" s="18"/>
      <c r="AK37" s="18"/>
      <c r="AL37" s="18"/>
      <c r="AM37" s="18"/>
      <c r="AN37" s="18"/>
      <c r="AO37" s="18"/>
      <c r="AP37" s="18"/>
      <c r="AQ37" s="18"/>
      <c r="AR37" s="18"/>
      <c r="AS37" s="18"/>
      <c r="AT37" s="18"/>
      <c r="AU37" s="18"/>
      <c r="AV37" s="40"/>
    </row>
    <row r="38" spans="1:111" s="1" customFormat="1" ht="18" customHeight="1" x14ac:dyDescent="0.4">
      <c r="A38" s="94"/>
      <c r="B38" s="2"/>
      <c r="C38" s="3"/>
      <c r="D38" s="3"/>
      <c r="E38" s="3"/>
      <c r="F38" s="3"/>
      <c r="G38" s="3"/>
      <c r="H38" s="3"/>
      <c r="I38" s="3"/>
      <c r="J38" s="3"/>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40"/>
    </row>
    <row r="39" spans="1:111" s="1" customFormat="1" ht="18" customHeight="1" x14ac:dyDescent="0.4">
      <c r="A39" s="94"/>
      <c r="B39" s="2"/>
      <c r="C39" s="3"/>
      <c r="D39" s="3"/>
      <c r="E39" s="3"/>
      <c r="F39" s="3"/>
      <c r="G39" s="3"/>
      <c r="H39" s="3"/>
      <c r="I39" s="3"/>
      <c r="J39" s="3"/>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40"/>
    </row>
    <row r="40" spans="1:111" s="1" customFormat="1" ht="18" customHeight="1" thickBot="1" x14ac:dyDescent="0.45">
      <c r="A40" s="95"/>
      <c r="B40" s="41"/>
      <c r="C40" s="42"/>
      <c r="D40" s="42"/>
      <c r="E40" s="42"/>
      <c r="F40" s="42"/>
      <c r="G40" s="42"/>
      <c r="H40" s="42"/>
      <c r="I40" s="42"/>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4"/>
    </row>
    <row r="42" spans="1:111" s="5" customFormat="1" x14ac:dyDescent="0.15">
      <c r="A42" s="4"/>
      <c r="B42" s="4"/>
      <c r="C42" s="27"/>
      <c r="D42" s="27"/>
      <c r="E42" s="27"/>
      <c r="F42" s="27"/>
      <c r="G42" s="27"/>
      <c r="H42" s="27"/>
      <c r="I42" s="25"/>
      <c r="J42" s="25"/>
      <c r="K42" s="28"/>
      <c r="L42" s="28"/>
      <c r="M42" s="28"/>
      <c r="N42" s="28"/>
      <c r="O42" s="28"/>
      <c r="P42" s="28"/>
      <c r="Q42" s="28"/>
      <c r="R42" s="28"/>
      <c r="S42" s="28"/>
      <c r="T42" s="28"/>
      <c r="U42" s="28"/>
      <c r="V42" s="28"/>
      <c r="W42" s="28"/>
      <c r="X42" s="28"/>
      <c r="Y42" s="28"/>
      <c r="Z42" s="28"/>
      <c r="AA42" s="28"/>
      <c r="AB42" s="28"/>
      <c r="AC42" s="28"/>
      <c r="AD42" s="28"/>
      <c r="AE42" s="28"/>
      <c r="AF42" s="28"/>
      <c r="AG42" s="25"/>
      <c r="AH42" s="25"/>
      <c r="AI42" s="25"/>
      <c r="AJ42" s="25"/>
      <c r="AK42" s="25"/>
      <c r="AL42" s="25"/>
      <c r="AM42" s="6"/>
      <c r="AN42" s="6"/>
      <c r="AO42" s="6"/>
      <c r="AP42" s="6"/>
      <c r="AQ42" s="6"/>
      <c r="AR42" s="6"/>
      <c r="AS42" s="6"/>
      <c r="AT42" s="6"/>
      <c r="AU42" s="6"/>
      <c r="AV42" s="6"/>
      <c r="AW42" s="6"/>
      <c r="AX42" s="6"/>
      <c r="CO42" s="4"/>
      <c r="CP42" s="4"/>
      <c r="CQ42" s="4"/>
      <c r="CR42" s="4"/>
      <c r="CS42" s="4"/>
      <c r="CT42" s="4"/>
      <c r="CU42" s="4"/>
      <c r="CV42" s="4"/>
      <c r="CW42" s="4"/>
      <c r="CX42" s="4"/>
      <c r="CY42" s="4"/>
      <c r="CZ42" s="4"/>
      <c r="DA42" s="4"/>
      <c r="DB42" s="4"/>
      <c r="DC42" s="4"/>
      <c r="DD42" s="4"/>
      <c r="DE42" s="4"/>
      <c r="DF42" s="4"/>
      <c r="DG42" s="4"/>
    </row>
    <row r="43" spans="1:111" s="5" customFormat="1" x14ac:dyDescent="0.4">
      <c r="A43" s="4"/>
      <c r="B43" s="4"/>
      <c r="C43" s="27"/>
      <c r="D43" s="27"/>
      <c r="E43" s="27"/>
      <c r="F43" s="27"/>
      <c r="G43" s="27"/>
      <c r="H43" s="27"/>
      <c r="I43" s="26"/>
      <c r="J43" s="26"/>
      <c r="K43" s="28"/>
      <c r="L43" s="28"/>
      <c r="M43" s="28"/>
      <c r="N43" s="28"/>
      <c r="O43" s="28"/>
      <c r="P43" s="28"/>
      <c r="Q43" s="28"/>
      <c r="R43" s="28"/>
      <c r="S43" s="28"/>
      <c r="T43" s="28"/>
      <c r="U43" s="28"/>
      <c r="V43" s="28"/>
      <c r="W43" s="28"/>
      <c r="X43" s="28"/>
      <c r="Y43" s="28"/>
      <c r="Z43" s="28"/>
      <c r="AA43" s="28"/>
      <c r="AB43" s="28"/>
      <c r="AC43" s="28"/>
      <c r="AD43" s="28"/>
      <c r="AE43" s="28"/>
      <c r="AF43" s="28"/>
      <c r="AG43" s="26"/>
      <c r="AH43" s="26"/>
      <c r="AI43" s="26"/>
      <c r="AJ43" s="26"/>
      <c r="AK43" s="26"/>
      <c r="AL43" s="26"/>
      <c r="AM43" s="6"/>
      <c r="AN43" s="6"/>
      <c r="AO43" s="6"/>
      <c r="AP43" s="6"/>
      <c r="AQ43" s="6"/>
      <c r="AR43" s="6"/>
      <c r="AS43" s="6"/>
      <c r="AT43" s="6"/>
      <c r="AU43" s="6"/>
      <c r="AV43" s="6"/>
      <c r="AW43" s="6"/>
      <c r="AX43" s="6"/>
      <c r="CO43" s="4"/>
      <c r="CP43" s="4"/>
      <c r="CQ43" s="4"/>
      <c r="CR43" s="4"/>
      <c r="CS43" s="4"/>
      <c r="CT43" s="4"/>
      <c r="CU43" s="4"/>
      <c r="CV43" s="4"/>
      <c r="CW43" s="4"/>
      <c r="CX43" s="4"/>
      <c r="CY43" s="4"/>
      <c r="CZ43" s="4"/>
      <c r="DA43" s="4"/>
      <c r="DB43" s="4"/>
      <c r="DC43" s="4"/>
      <c r="DD43" s="4"/>
      <c r="DE43" s="4"/>
      <c r="DF43" s="4"/>
      <c r="DG43" s="4"/>
    </row>
    <row r="44" spans="1:111" s="5" customFormat="1" x14ac:dyDescent="0.4">
      <c r="A44" s="4"/>
      <c r="B44" s="4"/>
      <c r="C44" s="24"/>
      <c r="D44" s="24"/>
      <c r="E44" s="24"/>
      <c r="F44" s="24"/>
      <c r="G44" s="24"/>
      <c r="H44" s="26"/>
      <c r="I44" s="26"/>
      <c r="J44" s="26"/>
      <c r="L44" s="24"/>
      <c r="M44" s="24"/>
      <c r="N44" s="24"/>
      <c r="O44" s="24"/>
      <c r="P44" s="24"/>
      <c r="Q44" s="24"/>
      <c r="R44" s="24"/>
      <c r="S44" s="24"/>
      <c r="T44" s="24"/>
      <c r="U44" s="24"/>
      <c r="V44" s="24"/>
      <c r="W44" s="24"/>
      <c r="X44" s="24"/>
      <c r="Y44" s="24"/>
      <c r="Z44" s="24"/>
      <c r="AA44" s="24"/>
      <c r="AB44" s="24"/>
      <c r="AC44" s="24"/>
      <c r="AD44" s="24"/>
      <c r="AE44" s="24"/>
      <c r="AF44" s="24"/>
      <c r="AG44" s="26"/>
      <c r="AH44" s="26"/>
      <c r="AI44" s="26"/>
      <c r="AJ44" s="26"/>
      <c r="AK44" s="26"/>
      <c r="AL44" s="26"/>
      <c r="AM44" s="14"/>
      <c r="AN44" s="14"/>
      <c r="AO44" s="14"/>
      <c r="AP44" s="14"/>
      <c r="AQ44" s="14"/>
      <c r="AR44" s="14"/>
      <c r="AU44" s="14"/>
      <c r="AX44" s="14"/>
      <c r="CO44" s="4"/>
      <c r="CP44" s="4"/>
      <c r="CQ44" s="4"/>
      <c r="CR44" s="4"/>
      <c r="CS44" s="4"/>
      <c r="CT44" s="4"/>
      <c r="CU44" s="4"/>
      <c r="CV44" s="4"/>
      <c r="CW44" s="4"/>
      <c r="CX44" s="4"/>
      <c r="CY44" s="4"/>
      <c r="CZ44" s="4"/>
      <c r="DA44" s="4"/>
      <c r="DB44" s="4"/>
      <c r="DC44" s="4"/>
      <c r="DD44" s="4"/>
      <c r="DE44" s="4"/>
      <c r="DF44" s="4"/>
      <c r="DG44" s="4"/>
    </row>
  </sheetData>
  <mergeCells count="85">
    <mergeCell ref="D30:J30"/>
    <mergeCell ref="K30:X30"/>
    <mergeCell ref="Y30:AV30"/>
    <mergeCell ref="D22:J22"/>
    <mergeCell ref="K22:X22"/>
    <mergeCell ref="Y22:AV22"/>
    <mergeCell ref="D23:J23"/>
    <mergeCell ref="K23:X23"/>
    <mergeCell ref="Y23:AV23"/>
    <mergeCell ref="D24:J24"/>
    <mergeCell ref="Y27:AV27"/>
    <mergeCell ref="D28:J28"/>
    <mergeCell ref="K28:X28"/>
    <mergeCell ref="D29:J29"/>
    <mergeCell ref="D26:J26"/>
    <mergeCell ref="K26:X26"/>
    <mergeCell ref="Y29:AV29"/>
    <mergeCell ref="H20:K20"/>
    <mergeCell ref="L20:V20"/>
    <mergeCell ref="W20:AH20"/>
    <mergeCell ref="AI20:AU20"/>
    <mergeCell ref="D25:J25"/>
    <mergeCell ref="K25:X25"/>
    <mergeCell ref="Y25:AV25"/>
    <mergeCell ref="K24:X24"/>
    <mergeCell ref="Y24:AV24"/>
    <mergeCell ref="Y26:AV26"/>
    <mergeCell ref="Y28:AV28"/>
    <mergeCell ref="A37:A40"/>
    <mergeCell ref="A21:C36"/>
    <mergeCell ref="D21:J21"/>
    <mergeCell ref="K21:X21"/>
    <mergeCell ref="Y21:AV21"/>
    <mergeCell ref="D27:J27"/>
    <mergeCell ref="K27:X27"/>
    <mergeCell ref="D36:J36"/>
    <mergeCell ref="K36:X36"/>
    <mergeCell ref="Y36:AV36"/>
    <mergeCell ref="D31:J31"/>
    <mergeCell ref="K31:X31"/>
    <mergeCell ref="Y31:AV31"/>
    <mergeCell ref="K29:X29"/>
    <mergeCell ref="D32:J32"/>
    <mergeCell ref="K32:X32"/>
    <mergeCell ref="Y32:AV32"/>
    <mergeCell ref="K35:X35"/>
    <mergeCell ref="Y35:AV35"/>
    <mergeCell ref="D33:J33"/>
    <mergeCell ref="D34:J34"/>
    <mergeCell ref="K34:X34"/>
    <mergeCell ref="Y34:AV34"/>
    <mergeCell ref="D35:J35"/>
    <mergeCell ref="K33:X33"/>
    <mergeCell ref="Y33:AV33"/>
    <mergeCell ref="A13:AV14"/>
    <mergeCell ref="A16:C20"/>
    <mergeCell ref="D16:F18"/>
    <mergeCell ref="G16:H18"/>
    <mergeCell ref="I16:S18"/>
    <mergeCell ref="T16:Y18"/>
    <mergeCell ref="AA17:AE17"/>
    <mergeCell ref="AH17:AL17"/>
    <mergeCell ref="AO17:AU17"/>
    <mergeCell ref="D19:F19"/>
    <mergeCell ref="G19:M19"/>
    <mergeCell ref="N19:AM19"/>
    <mergeCell ref="AN19:AV19"/>
    <mergeCell ref="D20:G20"/>
    <mergeCell ref="AK7:AM7"/>
    <mergeCell ref="L10:N10"/>
    <mergeCell ref="O10:AV10"/>
    <mergeCell ref="L11:N11"/>
    <mergeCell ref="AQ7:AS7"/>
    <mergeCell ref="AT7:AV7"/>
    <mergeCell ref="L9:N9"/>
    <mergeCell ref="O9:U9"/>
    <mergeCell ref="V9:X9"/>
    <mergeCell ref="Y9:AJ9"/>
    <mergeCell ref="AN7:AP7"/>
    <mergeCell ref="O11:AQ11"/>
    <mergeCell ref="A3:K3"/>
    <mergeCell ref="J5:U6"/>
    <mergeCell ref="Y7:AD7"/>
    <mergeCell ref="AE7:AG7"/>
    <mergeCell ref="AH7:AJ7"/>
  </mergeCells>
  <phoneticPr fontId="1"/>
  <conditionalFormatting sqref="AA17:AE17">
    <cfRule type="expression" dxfId="4" priority="3">
      <formula>$CT$20="車道"</formula>
    </cfRule>
  </conditionalFormatting>
  <conditionalFormatting sqref="AH17:AL17">
    <cfRule type="expression" dxfId="3" priority="2">
      <formula>$CT$20="歩道"</formula>
    </cfRule>
  </conditionalFormatting>
  <conditionalFormatting sqref="AO17:AU17">
    <cfRule type="expression" dxfId="2" priority="1">
      <formula>$CT$20="その他"</formula>
    </cfRule>
  </conditionalFormatting>
  <conditionalFormatting sqref="J5 BB5">
    <cfRule type="expression" dxfId="1" priority="11">
      <formula>VLOOKUP($CQ$3,#REF!,2,0)="協議"</formula>
    </cfRule>
  </conditionalFormatting>
  <conditionalFormatting sqref="BB6:BB8 I43 AG43">
    <cfRule type="expression" dxfId="0" priority="10">
      <formula>VLOOKUP($CQ$3,#REF!,2,0)="申請"</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様式2号</vt:lpstr>
      <vt:lpstr>様式2号!Print_Area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吉留 赤星</dc:creator>
  <cp:lastModifiedBy>金子 明子</cp:lastModifiedBy>
  <cp:lastPrinted>2020-03-27T06:12:47Z</cp:lastPrinted>
  <dcterms:created xsi:type="dcterms:W3CDTF">2020-01-21T03:44:28Z</dcterms:created>
  <dcterms:modified xsi:type="dcterms:W3CDTF">2020-03-31T07:21:17Z</dcterms:modified>
</cp:coreProperties>
</file>