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99　作業中\建設課\占用許可様式\HP掲載依頼\"/>
    </mc:Choice>
  </mc:AlternateContent>
  <bookViews>
    <workbookView xWindow="0" yWindow="0" windowWidth="20490" windowHeight="7530"/>
  </bookViews>
  <sheets>
    <sheet name="様式10号" sheetId="17" r:id="rId1"/>
  </sheets>
  <definedNames>
    <definedName name="_xlnm.Print_Area" localSheetId="0">様式10号!$A$3:$AV$41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7" l="1"/>
  <c r="H24" i="17"/>
  <c r="N23" i="17"/>
  <c r="CV22" i="17"/>
  <c r="CV21" i="17"/>
  <c r="I20" i="17"/>
  <c r="CV13" i="17"/>
  <c r="CV12" i="17"/>
  <c r="CV11" i="17"/>
  <c r="CV8" i="17"/>
  <c r="DA3" i="17"/>
  <c r="CY3" i="17"/>
  <c r="CV3" i="17"/>
  <c r="CW3" i="17" s="1"/>
  <c r="N11" i="17" l="1"/>
</calcChain>
</file>

<file path=xl/sharedStrings.xml><?xml version="1.0" encoding="utf-8"?>
<sst xmlns="http://schemas.openxmlformats.org/spreadsheetml/2006/main" count="45" uniqueCount="41">
  <si>
    <t>申請</t>
    <rPh sb="0" eb="2">
      <t>シンセイ</t>
    </rPh>
    <phoneticPr fontId="1"/>
  </si>
  <si>
    <t>〒</t>
    <phoneticPr fontId="1"/>
  </si>
  <si>
    <t>住所</t>
    <rPh sb="0" eb="2">
      <t>ジュウショ</t>
    </rPh>
    <phoneticPr fontId="1"/>
  </si>
  <si>
    <t>路線名</t>
    <rPh sb="0" eb="2">
      <t>ロセン</t>
    </rPh>
    <rPh sb="2" eb="3">
      <t>メイ</t>
    </rPh>
    <phoneticPr fontId="1"/>
  </si>
  <si>
    <t>町道</t>
    <rPh sb="0" eb="2">
      <t>チョウドウ</t>
    </rPh>
    <phoneticPr fontId="1"/>
  </si>
  <si>
    <t>車道</t>
    <rPh sb="0" eb="2">
      <t>シャドウ</t>
    </rPh>
    <phoneticPr fontId="1"/>
  </si>
  <si>
    <t>歩道</t>
    <rPh sb="0" eb="2">
      <t>ホドウ</t>
    </rPh>
    <phoneticPr fontId="1"/>
  </si>
  <si>
    <t>その他</t>
    <rPh sb="2" eb="3">
      <t>タ</t>
    </rPh>
    <phoneticPr fontId="1"/>
  </si>
  <si>
    <t>号線</t>
    <rPh sb="0" eb="2">
      <t>ゴウセン</t>
    </rPh>
    <phoneticPr fontId="1"/>
  </si>
  <si>
    <t>場　所</t>
    <rPh sb="0" eb="1">
      <t>バ</t>
    </rPh>
    <rPh sb="2" eb="3">
      <t>ショ</t>
    </rPh>
    <phoneticPr fontId="1"/>
  </si>
  <si>
    <t>福岡県築上郡築上町大字</t>
    <rPh sb="0" eb="3">
      <t>フクオカケン</t>
    </rPh>
    <rPh sb="3" eb="6">
      <t>チクジョウグン</t>
    </rPh>
    <rPh sb="6" eb="9">
      <t>チクジョウマチ</t>
    </rPh>
    <rPh sb="9" eb="11">
      <t>オオアザ</t>
    </rPh>
    <phoneticPr fontId="1"/>
  </si>
  <si>
    <t>占用の場所</t>
    <rPh sb="0" eb="2">
      <t>センヨウ</t>
    </rPh>
    <rPh sb="3" eb="5">
      <t>バショ</t>
    </rPh>
    <phoneticPr fontId="1"/>
  </si>
  <si>
    <t>氏名</t>
    <rPh sb="0" eb="2">
      <t>シメイ</t>
    </rPh>
    <phoneticPr fontId="1"/>
  </si>
  <si>
    <t>起点</t>
    <rPh sb="0" eb="2">
      <t>キテン</t>
    </rPh>
    <phoneticPr fontId="1"/>
  </si>
  <si>
    <t>添付書類</t>
    <rPh sb="0" eb="2">
      <t>テンプ</t>
    </rPh>
    <rPh sb="2" eb="4">
      <t>ショルイ</t>
    </rPh>
    <phoneticPr fontId="1"/>
  </si>
  <si>
    <t>平面図</t>
    <rPh sb="0" eb="3">
      <t>ヘイメンズ</t>
    </rPh>
    <phoneticPr fontId="1"/>
  </si>
  <si>
    <t>縦断図</t>
    <rPh sb="0" eb="2">
      <t>ジュウダン</t>
    </rPh>
    <rPh sb="2" eb="3">
      <t>ズ</t>
    </rPh>
    <phoneticPr fontId="1"/>
  </si>
  <si>
    <t>横断図</t>
    <rPh sb="0" eb="3">
      <t>オウダンズ</t>
    </rPh>
    <phoneticPr fontId="1"/>
  </si>
  <si>
    <t>設計図</t>
    <rPh sb="0" eb="3">
      <t>セッケイズ</t>
    </rPh>
    <phoneticPr fontId="1"/>
  </si>
  <si>
    <t>番地</t>
    <rPh sb="0" eb="2">
      <t>バンチ</t>
    </rPh>
    <phoneticPr fontId="1"/>
  </si>
  <si>
    <t>番地まで</t>
    <rPh sb="0" eb="2">
      <t>バンチ</t>
    </rPh>
    <phoneticPr fontId="1"/>
  </si>
  <si>
    <t>番地から　終点</t>
    <rPh sb="0" eb="2">
      <t>バンチ</t>
    </rPh>
    <rPh sb="5" eb="7">
      <t>シュウテン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</si>
  <si>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</si>
  <si>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</si>
  <si>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</si>
  <si>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担当者氏名</t>
    <rPh sb="0" eb="3">
      <t>タントウシャ</t>
    </rPh>
    <rPh sb="3" eb="5">
      <t>シメイ</t>
    </rPh>
    <phoneticPr fontId="1"/>
  </si>
  <si>
    <t>所属</t>
    <rPh sb="0" eb="2">
      <t>ショゾク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</si>
  <si>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</si>
  <si>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ナ</t>
    </rPh>
    <phoneticPr fontId="1"/>
  </si>
  <si>
    <t>印</t>
    <rPh sb="0" eb="1">
      <t>イン</t>
    </rPh>
    <phoneticPr fontId="1"/>
  </si>
  <si>
    <t>－</t>
    <phoneticPr fontId="1"/>
  </si>
  <si>
    <t>築上町長　　　　　　　　様</t>
    <rPh sb="12" eb="13">
      <t>サマ</t>
    </rPh>
    <phoneticPr fontId="1"/>
  </si>
  <si>
    <t>T　E　L</t>
    <phoneticPr fontId="1"/>
  </si>
  <si>
    <t>備考</t>
    <rPh sb="0" eb="2">
      <t>ビコウ</t>
    </rPh>
    <phoneticPr fontId="1"/>
  </si>
  <si>
    <t>様式第１０号（第１２条関係）</t>
    <phoneticPr fontId="1"/>
  </si>
  <si>
    <t>道路占用権利譲渡承認申請書</t>
    <rPh sb="0" eb="2">
      <t>ドウロ</t>
    </rPh>
    <rPh sb="2" eb="4">
      <t>センヨウ</t>
    </rPh>
    <rPh sb="4" eb="6">
      <t>ケンリ</t>
    </rPh>
    <rPh sb="6" eb="8">
      <t>ジョウト</t>
    </rPh>
    <rPh sb="8" eb="10">
      <t>ショウニン</t>
    </rPh>
    <rPh sb="10" eb="12">
      <t>シンセイ</t>
    </rPh>
    <rPh sb="12" eb="13">
      <t>ショ</t>
    </rPh>
    <phoneticPr fontId="1"/>
  </si>
  <si>
    <t>占用物件</t>
    <rPh sb="0" eb="2">
      <t>センヨウ</t>
    </rPh>
    <rPh sb="2" eb="4">
      <t>ブッケン</t>
    </rPh>
    <phoneticPr fontId="1"/>
  </si>
  <si>
    <t>譲渡される者</t>
    <phoneticPr fontId="1"/>
  </si>
  <si>
    <t>譲渡の理由</t>
    <rPh sb="0" eb="2">
      <t>ジョウト</t>
    </rPh>
    <rPh sb="3" eb="5">
      <t>リユウ</t>
    </rPh>
    <phoneticPr fontId="1"/>
  </si>
  <si>
    <t xml:space="preserve"> 許可書の写し</t>
  </si>
  <si>
    <t>　築上町道路占用に関する規則第１２条の規定により承認を申請します。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</si>
</sst>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Border="1">
      <alignment vertical="center"/>
    </xf>
    <xf numFmtId="14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3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4" xfId="0" applyFont="1" applyBorder="1">
      <alignment vertical="center"/>
    </xf>
    <xf numFmtId="0" fontId="4" fillId="0" borderId="27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 inden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7" fillId="0" borderId="26" xfId="0" applyFont="1" applyBorder="1" applyAlignment="1">
      <alignment horizontal="left" vertical="center" indent="1" shrinkToFit="1"/>
    </xf>
    <xf numFmtId="0" fontId="7" fillId="0" borderId="26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22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1">
    <cellStyle name="標準" xfId="0" builtinId="0"/>
  </cellStyles>
  <dxfs count="13">
    <dxf>
      <font>
        <strike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</dxf>
    <dxf>
      <font>
        <strike/>
      </font>
    </dxf>
    <dxf>
      <font>
        <strike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B42"/>
  <sheetViews>
    <sheetView showZeros="0" tabSelected="1" view="pageBreakPreview" topLeftCell="A7" zoomScaleNormal="130" zoomScaleSheetLayoutView="100" workbookViewId="0">
      <selection activeCell="O15" sqref="O15:AV15"/>
    </sheetView>
  </sheetViews>
  <sheetFormatPr defaultColWidth="8.625" defaultRowHeight="13.5" x14ac:dyDescent="0.4"/>
  <cols>
    <col min="1" max="15" width="3.125" style="8" customWidth="1"/>
    <col min="16" max="48" width="1" style="8" customWidth="1"/>
    <col min="49" max="60" width="3.125" style="9" customWidth="1"/>
    <col min="61" max="93" width="1" style="9" customWidth="1"/>
    <col min="94" max="94" width="3.125" style="9" customWidth="1"/>
    <col min="95" max="95" width="8.625" style="8"/>
    <col min="96" max="96" width="10" style="8" bestFit="1" customWidth="1"/>
    <col min="97" max="97" width="3.375" style="8" customWidth="1"/>
    <col min="98" max="98" width="4.125" style="8" customWidth="1"/>
    <col min="99" max="99" width="8.625" style="8"/>
    <col min="100" max="100" width="5.25" style="8" bestFit="1" customWidth="1"/>
    <col min="101" max="101" width="5.125" style="8" customWidth="1"/>
    <col min="102" max="102" width="3.375" style="8" bestFit="1" customWidth="1"/>
    <col min="103" max="103" width="3.5" style="8" customWidth="1"/>
    <col min="104" max="104" width="3.375" style="8" bestFit="1" customWidth="1"/>
    <col min="105" max="105" width="3.5" style="8" customWidth="1"/>
    <col min="106" max="106" width="3.375" style="8" bestFit="1" customWidth="1"/>
    <col min="107" max="16384" width="8.625" style="8"/>
  </cols>
  <sheetData>
    <row r="3" spans="1:106" ht="12.95" customHeight="1" x14ac:dyDescent="0.4">
      <c r="A3" s="71" t="s">
        <v>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AV3" s="9"/>
      <c r="AW3" s="10"/>
      <c r="AX3" s="10"/>
      <c r="AY3" s="10"/>
      <c r="AZ3" s="10"/>
      <c r="BA3" s="10"/>
      <c r="BB3" s="10"/>
      <c r="BC3" s="10"/>
      <c r="BD3" s="10"/>
      <c r="CU3" s="11" t="s">
        <v>0</v>
      </c>
      <c r="CV3" s="11" t="e">
        <f>IF(#REF!="",#REF!,IF(VLOOKUP(#REF!,#REF!,8,0)&lt;#REF!,#REF!,#REF!))</f>
        <v>#REF!</v>
      </c>
      <c r="CW3" s="11" t="e">
        <f>YEAR(VLOOKUP(#REF!,#REF!,8,0))-YEAR(VLOOKUP(CV3,#REF!,2,0))+1</f>
        <v>#REF!</v>
      </c>
      <c r="CX3" s="8" t="s">
        <v>22</v>
      </c>
      <c r="CY3" s="8" t="e">
        <f>MONTH(VLOOKUP(#REF!,#REF!,8,0))</f>
        <v>#REF!</v>
      </c>
      <c r="CZ3" s="8" t="s">
        <v>23</v>
      </c>
      <c r="DA3" s="8" t="e">
        <f>DAY(VLOOKUP(#REF!,#REF!,8,0))</f>
        <v>#REF!</v>
      </c>
      <c r="DB3" s="8" t="s">
        <v>24</v>
      </c>
    </row>
    <row r="4" spans="1:106" s="9" customFormat="1" ht="18" customHeight="1" x14ac:dyDescent="0.4">
      <c r="V4" s="35"/>
      <c r="W4" s="35"/>
      <c r="X4" s="35"/>
      <c r="Y4" s="36"/>
      <c r="Z4" s="36"/>
      <c r="AA4" s="35"/>
      <c r="AB4" s="35"/>
      <c r="AC4" s="35"/>
      <c r="AD4" s="36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BJ4" s="35"/>
      <c r="BK4" s="35"/>
      <c r="BL4" s="35"/>
      <c r="BM4" s="36"/>
      <c r="BN4" s="36"/>
      <c r="BO4" s="35"/>
      <c r="BP4" s="35"/>
      <c r="BQ4" s="35"/>
      <c r="BR4" s="36"/>
      <c r="BS4" s="36"/>
      <c r="BT4" s="35"/>
      <c r="BU4" s="35"/>
      <c r="BV4" s="35"/>
      <c r="BW4" s="36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U4" s="31"/>
      <c r="CV4" s="31"/>
      <c r="CW4" s="31"/>
    </row>
    <row r="5" spans="1:106" s="9" customFormat="1" ht="18" customHeight="1" x14ac:dyDescent="0.4">
      <c r="V5" s="35"/>
      <c r="W5" s="35"/>
      <c r="X5" s="35"/>
      <c r="Y5" s="36"/>
      <c r="Z5" s="36"/>
      <c r="AA5" s="35"/>
      <c r="AB5" s="35"/>
      <c r="AC5" s="35"/>
      <c r="AD5" s="36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BJ5" s="35"/>
      <c r="BK5" s="35"/>
      <c r="BL5" s="35"/>
      <c r="BM5" s="36"/>
      <c r="BN5" s="36"/>
      <c r="BO5" s="35"/>
      <c r="BP5" s="35"/>
      <c r="BQ5" s="35"/>
      <c r="BR5" s="36"/>
      <c r="BS5" s="36"/>
      <c r="BT5" s="35"/>
      <c r="BU5" s="35"/>
      <c r="BV5" s="35"/>
      <c r="BW5" s="36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U5" s="31"/>
      <c r="CV5" s="31"/>
      <c r="CW5" s="31"/>
    </row>
    <row r="6" spans="1:106" ht="18" customHeight="1" x14ac:dyDescent="0.4"/>
    <row r="7" spans="1:106" ht="18" customHeight="1" x14ac:dyDescent="0.4">
      <c r="A7" s="85" t="s">
        <v>35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BD7" s="12"/>
      <c r="BE7" s="12"/>
      <c r="BF7" s="12"/>
      <c r="BG7" s="12"/>
      <c r="BH7" s="12"/>
      <c r="BI7" s="12"/>
      <c r="BJ7" s="12"/>
      <c r="BK7" s="12"/>
      <c r="BL7" s="13"/>
      <c r="BM7" s="13"/>
      <c r="BN7" s="13"/>
      <c r="BO7" s="14"/>
      <c r="BP7" s="14"/>
      <c r="CV7" s="11"/>
    </row>
    <row r="8" spans="1:106" ht="18" customHeight="1" x14ac:dyDescent="0.4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BD8" s="12"/>
      <c r="BE8" s="12"/>
      <c r="BF8" s="12"/>
      <c r="BG8" s="12"/>
      <c r="BH8" s="12"/>
      <c r="BI8" s="12"/>
      <c r="BJ8" s="12"/>
      <c r="BK8" s="12"/>
      <c r="BL8" s="13"/>
      <c r="BM8" s="13"/>
      <c r="BN8" s="13"/>
      <c r="BO8" s="14"/>
      <c r="BP8" s="14"/>
      <c r="CV8" s="11" t="e">
        <f>VLOOKUP(#REF!,#REF!,12,0)</f>
        <v>#REF!</v>
      </c>
    </row>
    <row r="9" spans="1:106" s="1" customFormat="1" ht="18" customHeight="1" x14ac:dyDescent="0.4">
      <c r="X9" s="15"/>
      <c r="Y9" s="70"/>
      <c r="Z9" s="70"/>
      <c r="AA9" s="70"/>
      <c r="AB9" s="70"/>
      <c r="AC9" s="70"/>
      <c r="AD9" s="70"/>
      <c r="AE9" s="70"/>
      <c r="AF9" s="70"/>
      <c r="AG9" s="70"/>
      <c r="AH9" s="70" t="s">
        <v>22</v>
      </c>
      <c r="AI9" s="70"/>
      <c r="AJ9" s="70"/>
      <c r="AK9" s="70"/>
      <c r="AL9" s="70"/>
      <c r="AM9" s="70"/>
      <c r="AN9" s="70" t="s">
        <v>23</v>
      </c>
      <c r="AO9" s="70"/>
      <c r="AP9" s="70"/>
      <c r="AQ9" s="70"/>
      <c r="AR9" s="70"/>
      <c r="AS9" s="70"/>
      <c r="AT9" s="70" t="s">
        <v>24</v>
      </c>
      <c r="AU9" s="70"/>
      <c r="AV9" s="70"/>
    </row>
    <row r="10" spans="1:106" s="1" customFormat="1" ht="18" customHeight="1" x14ac:dyDescent="0.4">
      <c r="A10" s="16" t="s">
        <v>31</v>
      </c>
      <c r="B10" s="16"/>
    </row>
    <row r="11" spans="1:106" ht="18" customHeight="1" x14ac:dyDescent="0.4">
      <c r="G11" s="9"/>
      <c r="L11" s="67" t="s">
        <v>1</v>
      </c>
      <c r="M11" s="67" t="s">
        <v>1</v>
      </c>
      <c r="N11" s="67" t="e">
        <f>VLOOKUP(#REF!,#REF!,9,0)</f>
        <v>#REF!</v>
      </c>
      <c r="O11" s="68"/>
      <c r="P11" s="68"/>
      <c r="Q11" s="68"/>
      <c r="R11" s="68"/>
      <c r="S11" s="68"/>
      <c r="T11" s="68"/>
      <c r="U11" s="68"/>
      <c r="V11" s="69" t="s">
        <v>30</v>
      </c>
      <c r="W11" s="69"/>
      <c r="X11" s="69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7"/>
      <c r="BF11" s="17"/>
      <c r="BG11" s="10"/>
      <c r="BH11" s="10"/>
      <c r="BI11" s="10"/>
      <c r="BJ11" s="10"/>
      <c r="BK11" s="10"/>
      <c r="BL11" s="10"/>
      <c r="BM11" s="10"/>
      <c r="CO11" s="18"/>
      <c r="CU11" s="19" t="s">
        <v>15</v>
      </c>
      <c r="CV11" s="11" t="e">
        <f>VLOOKUP(#REF!,#REF!,42,0)</f>
        <v>#REF!</v>
      </c>
    </row>
    <row r="12" spans="1:106" ht="18" customHeight="1" x14ac:dyDescent="0.4">
      <c r="L12" s="63" t="s">
        <v>27</v>
      </c>
      <c r="M12" s="63"/>
      <c r="N12" s="63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BF12" s="10"/>
      <c r="BG12" s="1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U12" s="19" t="s">
        <v>16</v>
      </c>
      <c r="CV12" s="11" t="e">
        <f>VLOOKUP(#REF!,#REF!,43,0)</f>
        <v>#REF!</v>
      </c>
    </row>
    <row r="13" spans="1:106" ht="18" customHeight="1" x14ac:dyDescent="0.4">
      <c r="L13" s="63" t="s">
        <v>28</v>
      </c>
      <c r="M13" s="63"/>
      <c r="N13" s="63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41"/>
      <c r="AS13" s="41" t="s">
        <v>29</v>
      </c>
      <c r="AT13" s="41"/>
      <c r="AU13" s="41"/>
      <c r="AV13" s="41"/>
      <c r="BF13" s="10"/>
      <c r="BG13" s="1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U13" s="19" t="s">
        <v>17</v>
      </c>
      <c r="CV13" s="11" t="e">
        <f>VLOOKUP(#REF!,#REF!,44,0)</f>
        <v>#REF!</v>
      </c>
    </row>
    <row r="14" spans="1:106" s="1" customFormat="1" ht="18" customHeight="1" x14ac:dyDescent="0.4">
      <c r="L14" s="63" t="s">
        <v>26</v>
      </c>
      <c r="M14" s="63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</row>
    <row r="15" spans="1:106" s="1" customFormat="1" ht="18" customHeight="1" x14ac:dyDescent="0.4">
      <c r="L15" s="63" t="s">
        <v>25</v>
      </c>
      <c r="M15" s="63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</row>
    <row r="16" spans="1:106" s="1" customFormat="1" ht="18" customHeight="1" x14ac:dyDescent="0.4">
      <c r="L16" s="63" t="s">
        <v>32</v>
      </c>
      <c r="M16" s="63"/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</row>
    <row r="17" spans="1:100" s="1" customFormat="1" ht="18" customHeight="1" x14ac:dyDescent="0.4">
      <c r="L17" s="21"/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100" s="1" customFormat="1" ht="18" customHeight="1" x14ac:dyDescent="0.4">
      <c r="A18" s="84" t="s">
        <v>40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</row>
    <row r="19" spans="1:100" s="1" customFormat="1" ht="18" customHeight="1" thickBot="1" x14ac:dyDescent="0.4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</row>
    <row r="20" spans="1:100" ht="3" customHeight="1" x14ac:dyDescent="0.4">
      <c r="A20" s="72" t="s">
        <v>11</v>
      </c>
      <c r="B20" s="73"/>
      <c r="C20" s="73"/>
      <c r="D20" s="75" t="s">
        <v>3</v>
      </c>
      <c r="E20" s="73"/>
      <c r="F20" s="73"/>
      <c r="G20" s="76" t="s">
        <v>4</v>
      </c>
      <c r="H20" s="76"/>
      <c r="I20" s="77" t="str">
        <f>IF(ISERROR(VLOOKUP(#REF!,#REF!,14,0)),"",VLOOKUP(#REF!,#REF!,14,0))</f>
        <v/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6" t="s">
        <v>8</v>
      </c>
      <c r="U20" s="76"/>
      <c r="V20" s="76"/>
      <c r="W20" s="76"/>
      <c r="X20" s="76"/>
      <c r="Y20" s="78"/>
      <c r="Z20" s="42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4"/>
      <c r="AS20" s="44"/>
      <c r="AT20" s="44"/>
      <c r="AU20" s="44"/>
      <c r="AV20" s="45"/>
      <c r="AW20" s="10"/>
      <c r="AX20" s="10"/>
      <c r="AY20" s="10"/>
      <c r="AZ20" s="10"/>
      <c r="BA20" s="10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10"/>
      <c r="BN20" s="10"/>
      <c r="BO20" s="10"/>
      <c r="BP20" s="10"/>
      <c r="BQ20" s="10"/>
      <c r="BR20" s="10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17"/>
      <c r="CL20" s="17"/>
      <c r="CM20" s="17"/>
      <c r="CN20" s="17"/>
      <c r="CO20" s="17"/>
      <c r="CV20" s="11"/>
    </row>
    <row r="21" spans="1:100" ht="18" customHeight="1" x14ac:dyDescent="0.4">
      <c r="A21" s="74"/>
      <c r="B21" s="53"/>
      <c r="C21" s="53"/>
      <c r="D21" s="52"/>
      <c r="E21" s="53"/>
      <c r="F21" s="53"/>
      <c r="G21" s="51"/>
      <c r="H21" s="51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1"/>
      <c r="U21" s="51"/>
      <c r="V21" s="51"/>
      <c r="W21" s="51"/>
      <c r="X21" s="51"/>
      <c r="Y21" s="61"/>
      <c r="Z21" s="25"/>
      <c r="AA21" s="51" t="s">
        <v>5</v>
      </c>
      <c r="AB21" s="51"/>
      <c r="AC21" s="51"/>
      <c r="AD21" s="51"/>
      <c r="AE21" s="51"/>
      <c r="AF21" s="10"/>
      <c r="AG21" s="10"/>
      <c r="AH21" s="51" t="s">
        <v>6</v>
      </c>
      <c r="AI21" s="51"/>
      <c r="AJ21" s="51"/>
      <c r="AK21" s="51"/>
      <c r="AL21" s="51"/>
      <c r="AM21" s="10"/>
      <c r="AN21" s="10"/>
      <c r="AO21" s="51" t="s">
        <v>7</v>
      </c>
      <c r="AP21" s="51"/>
      <c r="AQ21" s="51"/>
      <c r="AR21" s="51"/>
      <c r="AS21" s="51"/>
      <c r="AT21" s="51"/>
      <c r="AU21" s="51"/>
      <c r="AV21" s="38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U21" s="19" t="s">
        <v>18</v>
      </c>
      <c r="CV21" s="11" t="e">
        <f>VLOOKUP(#REF!,#REF!,48,0)</f>
        <v>#REF!</v>
      </c>
    </row>
    <row r="22" spans="1:100" ht="3" customHeight="1" x14ac:dyDescent="0.4">
      <c r="A22" s="74"/>
      <c r="B22" s="53"/>
      <c r="C22" s="53"/>
      <c r="D22" s="52"/>
      <c r="E22" s="53"/>
      <c r="F22" s="53"/>
      <c r="G22" s="58"/>
      <c r="H22" s="58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58"/>
      <c r="U22" s="58"/>
      <c r="V22" s="58"/>
      <c r="W22" s="58"/>
      <c r="X22" s="58"/>
      <c r="Y22" s="62"/>
      <c r="Z22" s="26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8"/>
      <c r="AS22" s="28"/>
      <c r="AT22" s="28"/>
      <c r="AU22" s="28"/>
      <c r="AV22" s="39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U22" s="19"/>
      <c r="CV22" s="11" t="e">
        <f>VLOOKUP(#REF!,#REF!,15,0)</f>
        <v>#REF!</v>
      </c>
    </row>
    <row r="23" spans="1:100" s="1" customFormat="1" ht="18" customHeight="1" x14ac:dyDescent="0.4">
      <c r="A23" s="74"/>
      <c r="B23" s="53"/>
      <c r="C23" s="53"/>
      <c r="D23" s="52" t="s">
        <v>9</v>
      </c>
      <c r="E23" s="53"/>
      <c r="F23" s="53"/>
      <c r="G23" s="54" t="s">
        <v>10</v>
      </c>
      <c r="H23" s="54"/>
      <c r="I23" s="54"/>
      <c r="J23" s="54"/>
      <c r="K23" s="54"/>
      <c r="L23" s="54"/>
      <c r="M23" s="54"/>
      <c r="N23" s="55" t="str">
        <f>IF(ISERROR(VLOOKUP(#REF!,#REF!,16,0)),"",VLOOKUP(#REF!,#REF!,16,0))</f>
        <v/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 t="s">
        <v>19</v>
      </c>
      <c r="AO23" s="56"/>
      <c r="AP23" s="56"/>
      <c r="AQ23" s="56"/>
      <c r="AR23" s="56"/>
      <c r="AS23" s="56"/>
      <c r="AT23" s="56"/>
      <c r="AU23" s="56"/>
      <c r="AV23" s="57"/>
    </row>
    <row r="24" spans="1:100" s="1" customFormat="1" ht="18" customHeight="1" x14ac:dyDescent="0.4">
      <c r="A24" s="74"/>
      <c r="B24" s="53"/>
      <c r="C24" s="53"/>
      <c r="D24" s="79" t="s">
        <v>13</v>
      </c>
      <c r="E24" s="80"/>
      <c r="F24" s="80"/>
      <c r="G24" s="80"/>
      <c r="H24" s="81" t="str">
        <f>IF(ISERROR(VLOOKUP(#REF!,#REF!,17,0)),"",VLOOKUP(#REF!,#REF!,17,0))</f>
        <v/>
      </c>
      <c r="I24" s="81"/>
      <c r="J24" s="81"/>
      <c r="K24" s="81"/>
      <c r="L24" s="80" t="s">
        <v>21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 t="str">
        <f>IF(ISERROR(VLOOKUP(#REF!,#REF!,18,0)),"",VLOOKUP(#REF!,#REF!,18,0))</f>
        <v/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0" t="s">
        <v>20</v>
      </c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40"/>
    </row>
    <row r="25" spans="1:100" s="1" customFormat="1" ht="18" customHeight="1" x14ac:dyDescent="0.4">
      <c r="A25" s="86" t="s">
        <v>36</v>
      </c>
      <c r="B25" s="87"/>
      <c r="C25" s="87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3"/>
    </row>
    <row r="26" spans="1:100" s="1" customFormat="1" ht="18" customHeight="1" x14ac:dyDescent="0.4">
      <c r="A26" s="88"/>
      <c r="B26" s="89"/>
      <c r="C26" s="89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3"/>
    </row>
    <row r="27" spans="1:100" s="1" customFormat="1" ht="18" customHeight="1" x14ac:dyDescent="0.4">
      <c r="A27" s="90"/>
      <c r="B27" s="91"/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3"/>
    </row>
    <row r="28" spans="1:100" s="1" customFormat="1" ht="18" customHeight="1" x14ac:dyDescent="0.4">
      <c r="A28" s="103" t="s">
        <v>37</v>
      </c>
      <c r="B28" s="50"/>
      <c r="C28" s="50"/>
      <c r="D28" s="94" t="s">
        <v>2</v>
      </c>
      <c r="E28" s="94"/>
      <c r="F28" s="94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100"/>
    </row>
    <row r="29" spans="1:100" s="1" customFormat="1" ht="18" customHeight="1" x14ac:dyDescent="0.4">
      <c r="A29" s="104"/>
      <c r="B29" s="82"/>
      <c r="C29" s="82"/>
      <c r="D29" s="94"/>
      <c r="E29" s="94"/>
      <c r="F29" s="94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100"/>
    </row>
    <row r="30" spans="1:100" s="1" customFormat="1" ht="18" customHeight="1" x14ac:dyDescent="0.4">
      <c r="A30" s="104"/>
      <c r="B30" s="82"/>
      <c r="C30" s="82"/>
      <c r="D30" s="94" t="s">
        <v>12</v>
      </c>
      <c r="E30" s="94"/>
      <c r="F30" s="94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00"/>
    </row>
    <row r="31" spans="1:100" s="1" customFormat="1" ht="18" customHeight="1" x14ac:dyDescent="0.4">
      <c r="A31" s="105"/>
      <c r="B31" s="83"/>
      <c r="C31" s="83"/>
      <c r="D31" s="94"/>
      <c r="E31" s="94"/>
      <c r="F31" s="94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100"/>
    </row>
    <row r="32" spans="1:100" s="1" customFormat="1" ht="18" customHeight="1" x14ac:dyDescent="0.4">
      <c r="A32" s="86" t="s">
        <v>38</v>
      </c>
      <c r="B32" s="87"/>
      <c r="C32" s="87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6"/>
    </row>
    <row r="33" spans="1:93" s="1" customFormat="1" ht="18" customHeight="1" x14ac:dyDescent="0.4">
      <c r="A33" s="88"/>
      <c r="B33" s="89"/>
      <c r="C33" s="89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6"/>
    </row>
    <row r="34" spans="1:93" s="1" customFormat="1" ht="18" customHeight="1" x14ac:dyDescent="0.4">
      <c r="A34" s="90"/>
      <c r="B34" s="91"/>
      <c r="C34" s="91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6"/>
    </row>
    <row r="35" spans="1:93" s="1" customFormat="1" ht="18" customHeight="1" x14ac:dyDescent="0.4">
      <c r="A35" s="86" t="s">
        <v>14</v>
      </c>
      <c r="B35" s="87"/>
      <c r="C35" s="87"/>
      <c r="D35" s="95" t="s">
        <v>39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6"/>
    </row>
    <row r="36" spans="1:93" s="1" customFormat="1" ht="18" customHeight="1" x14ac:dyDescent="0.4">
      <c r="A36" s="88"/>
      <c r="B36" s="89"/>
      <c r="C36" s="89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6"/>
    </row>
    <row r="37" spans="1:93" s="1" customFormat="1" ht="18" customHeight="1" thickBot="1" x14ac:dyDescent="0.45">
      <c r="A37" s="101"/>
      <c r="B37" s="102"/>
      <c r="C37" s="102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8"/>
    </row>
    <row r="38" spans="1:93" s="1" customFormat="1" ht="18" customHeight="1" x14ac:dyDescent="0.4">
      <c r="A38" s="48" t="s">
        <v>33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9"/>
    </row>
    <row r="39" spans="1:93" s="1" customFormat="1" ht="18" customHeight="1" x14ac:dyDescent="0.4">
      <c r="A39" s="48"/>
      <c r="B39" s="6"/>
      <c r="C39" s="7"/>
      <c r="D39" s="7"/>
      <c r="E39" s="7"/>
      <c r="F39" s="7"/>
      <c r="G39" s="7"/>
      <c r="H39" s="7"/>
      <c r="I39" s="7"/>
      <c r="J39" s="7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9"/>
    </row>
    <row r="40" spans="1:93" ht="18" customHeight="1" x14ac:dyDescent="0.4">
      <c r="A40" s="48"/>
      <c r="B40" s="6"/>
      <c r="C40" s="7"/>
      <c r="D40" s="7"/>
      <c r="E40" s="7"/>
      <c r="F40" s="7"/>
      <c r="G40" s="7"/>
      <c r="H40" s="7"/>
      <c r="I40" s="7"/>
      <c r="J40" s="7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9"/>
      <c r="AW40" s="30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</row>
    <row r="41" spans="1:93" ht="18" customHeight="1" x14ac:dyDescent="0.15">
      <c r="A41" s="49"/>
      <c r="B41" s="2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5"/>
      <c r="AW41" s="32"/>
      <c r="AX41" s="32"/>
      <c r="AY41" s="32"/>
      <c r="AZ41" s="33"/>
      <c r="BA41" s="33"/>
      <c r="BB41" s="33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3"/>
      <c r="BZ41" s="33"/>
      <c r="CA41" s="33"/>
      <c r="CB41" s="33"/>
      <c r="CC41" s="33"/>
      <c r="CD41" s="33"/>
      <c r="CE41" s="33"/>
      <c r="CF41" s="17"/>
      <c r="CG41" s="17"/>
      <c r="CH41" s="17"/>
      <c r="CI41" s="17"/>
      <c r="CJ41" s="17"/>
      <c r="CK41" s="17"/>
      <c r="CN41" s="17"/>
      <c r="CO41" s="17"/>
    </row>
    <row r="42" spans="1:93" x14ac:dyDescent="0.4">
      <c r="C42" s="32"/>
      <c r="D42" s="32"/>
      <c r="E42" s="32"/>
      <c r="F42" s="32"/>
      <c r="G42" s="32"/>
      <c r="H42" s="34"/>
      <c r="I42" s="34"/>
      <c r="J42" s="34"/>
      <c r="K42" s="9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4"/>
      <c r="AH42" s="34"/>
      <c r="AI42" s="34"/>
      <c r="AJ42" s="34"/>
      <c r="AK42" s="34"/>
      <c r="AL42" s="34"/>
      <c r="AM42" s="17"/>
      <c r="AN42" s="17"/>
      <c r="AO42" s="17"/>
      <c r="AP42" s="17"/>
      <c r="AQ42" s="17"/>
      <c r="AR42" s="17"/>
      <c r="AS42" s="9"/>
      <c r="AT42" s="9"/>
      <c r="AU42" s="17"/>
      <c r="AV42" s="9"/>
    </row>
  </sheetData>
  <mergeCells count="53">
    <mergeCell ref="A25:C27"/>
    <mergeCell ref="D25:AV27"/>
    <mergeCell ref="D28:F29"/>
    <mergeCell ref="D30:F31"/>
    <mergeCell ref="D35:AV37"/>
    <mergeCell ref="D32:AV34"/>
    <mergeCell ref="G30:AV31"/>
    <mergeCell ref="G28:AV29"/>
    <mergeCell ref="A35:C37"/>
    <mergeCell ref="A32:C34"/>
    <mergeCell ref="A28:C31"/>
    <mergeCell ref="A38:A41"/>
    <mergeCell ref="A7:AV8"/>
    <mergeCell ref="AI24:AU24"/>
    <mergeCell ref="AH21:AL21"/>
    <mergeCell ref="AO21:AU21"/>
    <mergeCell ref="D23:F23"/>
    <mergeCell ref="G23:M23"/>
    <mergeCell ref="N23:AM23"/>
    <mergeCell ref="AN23:AV23"/>
    <mergeCell ref="A20:C24"/>
    <mergeCell ref="D20:F22"/>
    <mergeCell ref="G20:H22"/>
    <mergeCell ref="I20:S22"/>
    <mergeCell ref="T20:Y22"/>
    <mergeCell ref="AA21:AE21"/>
    <mergeCell ref="D24:G24"/>
    <mergeCell ref="H24:K24"/>
    <mergeCell ref="L24:V24"/>
    <mergeCell ref="W24:AH24"/>
    <mergeCell ref="L15:N15"/>
    <mergeCell ref="O15:AV15"/>
    <mergeCell ref="L16:N16"/>
    <mergeCell ref="O16:AV16"/>
    <mergeCell ref="A18:AV19"/>
    <mergeCell ref="L12:N12"/>
    <mergeCell ref="O12:AV12"/>
    <mergeCell ref="L13:N13"/>
    <mergeCell ref="O13:AQ13"/>
    <mergeCell ref="L14:N14"/>
    <mergeCell ref="O14:AV14"/>
    <mergeCell ref="AN9:AP9"/>
    <mergeCell ref="AQ9:AS9"/>
    <mergeCell ref="AT9:AV9"/>
    <mergeCell ref="L11:N11"/>
    <mergeCell ref="O11:U11"/>
    <mergeCell ref="V11:X11"/>
    <mergeCell ref="Y11:AJ11"/>
    <mergeCell ref="A3:K3"/>
    <mergeCell ref="Y9:AD9"/>
    <mergeCell ref="AE9:AG9"/>
    <mergeCell ref="AH9:AJ9"/>
    <mergeCell ref="AK9:AM9"/>
  </mergeCells>
  <phoneticPr fontId="1"/>
  <conditionalFormatting sqref="AA21:AE21">
    <cfRule type="expression" dxfId="12" priority="11">
      <formula>$CV$22="車道"</formula>
    </cfRule>
  </conditionalFormatting>
  <conditionalFormatting sqref="AH21:AL21">
    <cfRule type="expression" dxfId="11" priority="10">
      <formula>$CV$22="歩道"</formula>
    </cfRule>
  </conditionalFormatting>
  <conditionalFormatting sqref="AO21:AU21">
    <cfRule type="expression" dxfId="10" priority="9">
      <formula>$CV$22="その他"</formula>
    </cfRule>
  </conditionalFormatting>
  <conditionalFormatting sqref="A7 BD7">
    <cfRule type="expression" dxfId="9" priority="13">
      <formula>VLOOKUP($CS$3,#REF!,2,0)="協議"</formula>
    </cfRule>
  </conditionalFormatting>
  <conditionalFormatting sqref="BD8:BD9">
    <cfRule type="expression" dxfId="8" priority="12">
      <formula>VLOOKUP($CS$3,#REF!,2,0)="申請"</formula>
    </cfRule>
  </conditionalFormatting>
  <conditionalFormatting sqref="AZ41 BY41:BZ41">
    <cfRule type="expression" dxfId="7" priority="2">
      <formula>VLOOKUP(#REF!,#REF!,2,0)="協議"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4407E99-1325-40B6-9B8C-1EE8B2D3FE84}">
            <xm:f>#REF!="変更"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AA4:AC5</xm:sqref>
        </x14:conditionalFormatting>
        <x14:conditionalFormatting xmlns:xm="http://schemas.microsoft.com/office/excel/2006/main">
          <x14:cfRule type="expression" priority="4" id="{DC0FEA2F-F4C9-476A-83A9-465EE8F30072}">
            <xm:f>#REF!="新規"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V4:X5</xm:sqref>
        </x14:conditionalFormatting>
        <x14:conditionalFormatting xmlns:xm="http://schemas.microsoft.com/office/excel/2006/main">
          <x14:cfRule type="expression" priority="8" id="{72CF272D-5916-47E8-8C5A-EED1B3D1D03D}">
            <xm:f>VLOOKUP(#REF!,#REF!,13,0)="廃止"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AA4:AC5</xm:sqref>
        </x14:conditionalFormatting>
        <x14:conditionalFormatting xmlns:xm="http://schemas.microsoft.com/office/excel/2006/main">
          <x14:cfRule type="expression" priority="7" id="{6712B687-34E3-4512-990F-2A01E4B7650C}">
            <xm:f>VLOOKUP(#REF!,#REF!,13,0)="新規"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BJ4:BL5</xm:sqref>
        </x14:conditionalFormatting>
        <x14:conditionalFormatting xmlns:xm="http://schemas.microsoft.com/office/excel/2006/main">
          <x14:cfRule type="expression" priority="6" id="{9E0F6C73-42CD-4D87-99AF-2EC015E93FD0}">
            <xm:f>VLOOKUP(#REF!,#REF!,13,0)="更新"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BO4:BQ5</xm:sqref>
        </x14:conditionalFormatting>
        <x14:conditionalFormatting xmlns:xm="http://schemas.microsoft.com/office/excel/2006/main">
          <x14:cfRule type="expression" priority="5" id="{78399EE6-DDBB-449A-9644-BB35E585A263}">
            <xm:f>VLOOKUP(#REF!,#REF!,13,0)="廃止"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BT4:BV5</xm:sqref>
        </x14:conditionalFormatting>
        <x14:conditionalFormatting xmlns:xm="http://schemas.microsoft.com/office/excel/2006/main">
          <x14:cfRule type="expression" priority="1" id="{B4435E80-1804-4667-ACB9-2695434A30C8}">
            <xm:f>VLOOKUP(#REF!,#REF!,2,0)="申請"</xm:f>
            <x14:dxf>
              <font>
                <strike/>
              </font>
            </x14:dxf>
          </x14:cfRule>
          <xm:sqref>BD10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様式10号</vt:lpstr>
      <vt:lpstr>様式10号!Print_Area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赤星</dc:creator>
  <cp:lastModifiedBy>金子 明子</cp:lastModifiedBy>
  <cp:lastPrinted>2020-03-27T06:12:47Z</cp:lastPrinted>
  <dcterms:created xsi:type="dcterms:W3CDTF">2020-01-21T03:44:28Z</dcterms:created>
  <dcterms:modified xsi:type="dcterms:W3CDTF">2020-03-31T07:25:01Z</dcterms:modified>
</cp:coreProperties>
</file>